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muceniece\Desktop\mikroģen\DME\protect\"/>
    </mc:Choice>
  </mc:AlternateContent>
  <xr:revisionPtr revIDLastSave="0" documentId="13_ncr:1_{D48DAE8D-0CF7-4C56-A961-A33270F35898}" xr6:coauthVersionLast="47" xr6:coauthVersionMax="47" xr10:uidLastSave="{00000000-0000-0000-0000-000000000000}"/>
  <bookViews>
    <workbookView xWindow="-108" yWindow="-108" windowWidth="23256" windowHeight="12456" tabRatio="686" xr2:uid="{163CEF28-07A6-47E7-BF20-40F6A127E414}"/>
  </bookViews>
  <sheets>
    <sheet name="Plānotie pasākumi" sheetId="10" r:id="rId1"/>
    <sheet name="Sheet2 Slēpt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0" l="1"/>
  <c r="F18" i="10"/>
  <c r="C17" i="10" l="1"/>
  <c r="H17" i="10"/>
  <c r="D22" i="10"/>
  <c r="B23" i="10" l="1"/>
  <c r="C22" i="10" l="1"/>
</calcChain>
</file>

<file path=xl/sharedStrings.xml><?xml version="1.0" encoding="utf-8"?>
<sst xmlns="http://schemas.openxmlformats.org/spreadsheetml/2006/main" count="46" uniqueCount="45">
  <si>
    <t>KRITĒRIJI</t>
  </si>
  <si>
    <t>ENERGOEFEKTIVITĀTE</t>
  </si>
  <si>
    <t>vārds</t>
  </si>
  <si>
    <t>uzvārds</t>
  </si>
  <si>
    <t>tālrunis</t>
  </si>
  <si>
    <t>e-pasts</t>
  </si>
  <si>
    <t>AER</t>
  </si>
  <si>
    <t>0/39</t>
  </si>
  <si>
    <t>transportlīdzekļi</t>
  </si>
  <si>
    <t>Energoefektivitātes paaugstināšanas pasākumi</t>
  </si>
  <si>
    <t>Atjaunojamo energoresursu ieviešanas pasākumi</t>
  </si>
  <si>
    <t>Bezemisiju transportlīdzekļu iegāde</t>
  </si>
  <si>
    <t>Pasākumi</t>
  </si>
  <si>
    <t>Aprēķinātais siltumnīcefekta gāzu samazinājums, t CO2 ekv./gadā</t>
  </si>
  <si>
    <t>Informācija par uzstādāmo iekārtu</t>
  </si>
  <si>
    <t xml:space="preserve">Kopējais primārās enerģijas samazinājums, 
MWh/gadā </t>
  </si>
  <si>
    <t>Uzstādīšanas vieta</t>
  </si>
  <si>
    <t>Iekārtas tips</t>
  </si>
  <si>
    <t>Iela, mājas Nr. vai nosaukums</t>
  </si>
  <si>
    <t>Pilsēta/ pagasts</t>
  </si>
  <si>
    <t>Novads/Republikas nozīmes pilsēta</t>
  </si>
  <si>
    <t>Pasta indekss</t>
  </si>
  <si>
    <t>Informācijas sagatavotājs</t>
  </si>
  <si>
    <t>serifikāta Nr.</t>
  </si>
  <si>
    <t>DOKUMENTS IR ELEKTRONISKI PARAKSTĪTS AR DROŠU ELEKTRONISKO PARAKSTU UN SATUR LAIKA ZĪMOGU</t>
  </si>
  <si>
    <t>Kadastra apzīmējums</t>
  </si>
  <si>
    <t>Informācija par daudzdzīvokļu mājas elektroenerģijas patēriņu koplietošanas telpās un dzīvojamo māju apkalpojošās inženierkomunikāciju sistēmās, iekārtās pēdējo pilnu 12 mēnešu laikā</t>
  </si>
  <si>
    <t>Pārskata perioda sākums</t>
  </si>
  <si>
    <t>Pārskata perioda beigas</t>
  </si>
  <si>
    <t>dd.mm.gggg</t>
  </si>
  <si>
    <t>Saules paneļu sistēma</t>
  </si>
  <si>
    <t>Kopējais primārās enerģijas apjoms pēc sistēmas uzstādīšanas, MWh gadā</t>
  </si>
  <si>
    <t>Sasniedzamo rādītāju aprēķins</t>
  </si>
  <si>
    <r>
      <t xml:space="preserve">IETAUPĪJUMA un PAŠPATĒRIŅA APRĒĶINS
MIKROĢENERĀCIJAS ENERĢIJAS RAŽOŠANAS TEHNOLOĢIJU UZSTĀDĪŠANĀ </t>
    </r>
    <r>
      <rPr>
        <b/>
        <sz val="14"/>
        <color theme="4" tint="-0.499984740745262"/>
        <rFont val="Century Gothic"/>
        <family val="2"/>
        <charset val="186"/>
      </rPr>
      <t xml:space="preserve">
</t>
    </r>
    <r>
      <rPr>
        <b/>
        <sz val="11"/>
        <color theme="4" tint="-0.499984740745262"/>
        <rFont val="Century Gothic"/>
        <family val="2"/>
        <charset val="186"/>
      </rPr>
      <t xml:space="preserve">1.2.1.1.i. investīcijā "Daudzdzīvokļu māju energoefektivitātes uzlabošana un pāreja uz atjaunojamo energoresursu tehnoloģiju izmantošanu" </t>
    </r>
  </si>
  <si>
    <r>
      <rPr>
        <b/>
        <sz val="12"/>
        <color rgb="FF002060"/>
        <rFont val="Century Gothic"/>
        <family val="2"/>
        <charset val="186"/>
      </rPr>
      <t xml:space="preserve">Pārskatu izstrādā un paraksta Neatkarīgs eksperts ēku energoefektivitātes jomā </t>
    </r>
    <r>
      <rPr>
        <sz val="12"/>
        <color rgb="FF002060"/>
        <rFont val="Century Gothic"/>
        <family val="2"/>
        <charset val="186"/>
      </rPr>
      <t>(aktuāls saraksts pieejams Būvniecības Informācijas sistēmā: https://bis.gov.lv/bisp/lv/expert_certificates)</t>
    </r>
  </si>
  <si>
    <t>Vispārīga informācija  par daudzdzīvokļu ēku</t>
  </si>
  <si>
    <t>Esošais elektroenerģijas patēriņš koplietošanas telpās un inženierkomunikāciju sistēmās, iekārtās, MWh gadā</t>
  </si>
  <si>
    <t>Informācija par uzstādāmo iekārtu un sasniedzamo rādītāju aprēķins*</t>
  </si>
  <si>
    <t>Kopējais primārās enerģijas apjoms pirms saules paneļu sistēmas uzstādīšanas, MWh gadā</t>
  </si>
  <si>
    <t>Esošā situācija</t>
  </si>
  <si>
    <t>Invertora iestatītā jauda, kW**</t>
  </si>
  <si>
    <t>Iekārtas vidējais ģenerētais enerģijas apjoms, MWh gadā***</t>
  </si>
  <si>
    <t>Aprēķinātais pašpatēriņš gada griezumā,
 % no saražotā</t>
  </si>
  <si>
    <t>* Primārās enerģijas patēriņu un siltumnīcefekta gāzu samazinājumu aprēķina atbilstoši Ministru kabineta 2021. gada 8. aprīļa noteikumiem Nr. 222 "Ēku energoefektivitātes aprēķina metodes un ēku energosertifikācijas noteikumi".
** Dati jāiegūst no iekārtu tirgotāja sniegtā piedāvājuma.
*** Informāciju par iekārtas vidējo ģenerēto elektroenerģijas apjomu gadā  jāiegūst no iekārtu tirgotāja sniegtā piedāvājuma. Nosakot vidējo ģenerēto elektroenerģijas apjomu gadā, jāņem vērā arī sadales / pārvades tīkla operatora noteiktie uzstādāmās jaudas jaudas ierobežojumi.</t>
  </si>
  <si>
    <t>Piezīmes: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</si>
</sst>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4" tint="-0.499984740745262"/>
      <name val="Century Gothic"/>
      <family val="2"/>
      <charset val="186"/>
    </font>
    <font>
      <sz val="12"/>
      <color theme="4" tint="-0.499984740745262"/>
      <name val="Century Gothic"/>
      <family val="2"/>
      <charset val="186"/>
    </font>
    <font>
      <sz val="11"/>
      <color theme="4" tint="-0.499984740745262"/>
      <name val="Century Gothic"/>
      <family val="2"/>
      <charset val="186"/>
    </font>
    <font>
      <b/>
      <sz val="16"/>
      <color theme="4" tint="-0.499984740745262"/>
      <name val="Century Gothic"/>
      <family val="2"/>
      <charset val="186"/>
    </font>
    <font>
      <b/>
      <sz val="18"/>
      <color theme="4" tint="-0.499984740745262"/>
      <name val="Century Gothic"/>
      <family val="2"/>
      <charset val="186"/>
    </font>
    <font>
      <b/>
      <sz val="14"/>
      <color rgb="FF002060"/>
      <name val="Century Gothic"/>
      <family val="2"/>
      <charset val="186"/>
    </font>
    <font>
      <sz val="11"/>
      <color rgb="FF002060"/>
      <name val="Calibri"/>
      <family val="2"/>
      <charset val="186"/>
      <scheme val="minor"/>
    </font>
    <font>
      <b/>
      <sz val="12"/>
      <color rgb="FF002060"/>
      <name val="Century Gothic"/>
      <family val="2"/>
      <charset val="186"/>
    </font>
    <font>
      <sz val="11"/>
      <color rgb="FF002060"/>
      <name val="Century Gothic"/>
      <family val="2"/>
      <charset val="186"/>
    </font>
    <font>
      <b/>
      <sz val="14"/>
      <color theme="4" tint="-0.499984740745262"/>
      <name val="Century Gothic"/>
      <family val="2"/>
      <charset val="186"/>
    </font>
    <font>
      <sz val="12"/>
      <color rgb="FF002060"/>
      <name val="Century Gothic"/>
      <family val="2"/>
      <charset val="186"/>
    </font>
    <font>
      <sz val="10"/>
      <name val="MS Sans Serif"/>
      <family val="2"/>
    </font>
    <font>
      <b/>
      <sz val="12"/>
      <color theme="0"/>
      <name val="Century Gothic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color theme="2" tint="-0.499984740745262"/>
      <name val="Century Gothic"/>
      <family val="2"/>
      <charset val="186"/>
    </font>
    <font>
      <b/>
      <sz val="12"/>
      <color rgb="FFFF0000"/>
      <name val="Century Gothic"/>
      <family val="2"/>
      <charset val="186"/>
    </font>
    <font>
      <sz val="11"/>
      <color theme="2" tint="-0.249977111117893"/>
      <name val="Century Gothic"/>
      <family val="2"/>
      <charset val="186"/>
    </font>
    <font>
      <sz val="11"/>
      <color theme="2" tint="-0.249977111117893"/>
      <name val="Calibri"/>
      <family val="2"/>
      <charset val="186"/>
      <scheme val="minor"/>
    </font>
    <font>
      <sz val="11"/>
      <color theme="2" tint="-0.499984740745262"/>
      <name val="Century Gothic"/>
      <family val="2"/>
      <charset val="186"/>
    </font>
    <font>
      <sz val="11"/>
      <color theme="2" tint="-0.499984740745262"/>
      <name val="Calibri"/>
      <family val="2"/>
      <charset val="186"/>
      <scheme val="minor"/>
    </font>
    <font>
      <sz val="12"/>
      <color theme="0" tint="-0.499984740745262"/>
      <name val="Century Gothic"/>
      <family val="2"/>
      <charset val="186"/>
    </font>
    <font>
      <sz val="12"/>
      <color theme="1"/>
      <name val="Times New Roman"/>
      <family val="1"/>
      <charset val="186"/>
    </font>
    <font>
      <b/>
      <i/>
      <sz val="14"/>
      <color rgb="FF002060"/>
      <name val="Century Gothic"/>
      <family val="2"/>
      <charset val="186"/>
    </font>
    <font>
      <sz val="11"/>
      <name val="Century Gothic"/>
      <family val="2"/>
      <charset val="186"/>
    </font>
    <font>
      <b/>
      <sz val="11"/>
      <color rgb="FF002060"/>
      <name val="Century Gothic"/>
      <family val="2"/>
      <charset val="186"/>
    </font>
    <font>
      <sz val="10"/>
      <color rgb="FFFF0000"/>
      <name val="Century Gothic"/>
      <family val="2"/>
      <charset val="186"/>
    </font>
    <font>
      <b/>
      <i/>
      <sz val="12"/>
      <color rgb="FF002060"/>
      <name val="Century Gothic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86">
    <xf numFmtId="0" fontId="0" fillId="0" borderId="0" xfId="0"/>
    <xf numFmtId="0" fontId="4" fillId="0" borderId="0" xfId="0" applyFont="1"/>
    <xf numFmtId="2" fontId="0" fillId="0" borderId="0" xfId="0" applyNumberFormat="1"/>
    <xf numFmtId="0" fontId="0" fillId="0" borderId="3" xfId="0" applyBorder="1"/>
    <xf numFmtId="0" fontId="8" fillId="3" borderId="0" xfId="0" applyFont="1" applyFill="1"/>
    <xf numFmtId="0" fontId="6" fillId="0" borderId="3" xfId="0" applyFont="1" applyBorder="1"/>
    <xf numFmtId="0" fontId="16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7" fillId="0" borderId="3" xfId="0" applyFont="1" applyBorder="1"/>
    <xf numFmtId="0" fontId="15" fillId="0" borderId="3" xfId="0" applyFont="1" applyBorder="1"/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2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4" fontId="25" fillId="2" borderId="1" xfId="0" applyNumberFormat="1" applyFont="1" applyFill="1" applyBorder="1" applyAlignment="1" applyProtection="1">
      <alignment vertical="center"/>
      <protection locked="0"/>
    </xf>
    <xf numFmtId="0" fontId="20" fillId="0" borderId="11" xfId="0" applyFont="1" applyBorder="1" applyAlignment="1">
      <alignment horizontal="center" vertical="top"/>
    </xf>
    <xf numFmtId="0" fontId="21" fillId="3" borderId="0" xfId="0" applyFont="1" applyFill="1"/>
    <xf numFmtId="0" fontId="18" fillId="0" borderId="0" xfId="0" applyFont="1" applyAlignment="1">
      <alignment vertical="top"/>
    </xf>
    <xf numFmtId="0" fontId="19" fillId="0" borderId="0" xfId="0" applyFont="1"/>
    <xf numFmtId="0" fontId="19" fillId="3" borderId="0" xfId="0" applyFont="1" applyFill="1"/>
    <xf numFmtId="0" fontId="20" fillId="0" borderId="0" xfId="0" applyFont="1" applyAlignment="1">
      <alignment vertical="top"/>
    </xf>
    <xf numFmtId="0" fontId="21" fillId="0" borderId="0" xfId="0" applyFont="1"/>
    <xf numFmtId="0" fontId="20" fillId="0" borderId="0" xfId="0" applyFont="1"/>
    <xf numFmtId="0" fontId="24" fillId="0" borderId="14" xfId="0" applyFont="1" applyBorder="1"/>
    <xf numFmtId="0" fontId="11" fillId="0" borderId="14" xfId="0" applyFont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15" fillId="0" borderId="0" xfId="0" applyFont="1"/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/>
    </xf>
    <xf numFmtId="9" fontId="3" fillId="5" borderId="33" xfId="1" applyFont="1" applyFill="1" applyBorder="1" applyAlignment="1" applyProtection="1">
      <alignment horizontal="center" vertical="center"/>
    </xf>
    <xf numFmtId="0" fontId="17" fillId="0" borderId="0" xfId="0" applyFont="1"/>
    <xf numFmtId="0" fontId="12" fillId="8" borderId="21" xfId="0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top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top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5" borderId="1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/>
    </xf>
    <xf numFmtId="0" fontId="5" fillId="7" borderId="0" xfId="0" applyFont="1" applyFill="1" applyAlignment="1">
      <alignment horizontal="right" vertical="center"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26" fillId="0" borderId="0" xfId="0" applyFont="1"/>
    <xf numFmtId="0" fontId="27" fillId="3" borderId="0" xfId="0" applyFont="1" applyFill="1" applyAlignment="1" applyProtection="1">
      <alignment wrapText="1"/>
      <protection hidden="1"/>
    </xf>
    <xf numFmtId="0" fontId="24" fillId="0" borderId="0" xfId="0" applyFont="1" applyBorder="1"/>
    <xf numFmtId="0" fontId="11" fillId="0" borderId="0" xfId="0" applyFont="1" applyBorder="1" applyAlignment="1">
      <alignment horizontal="left" vertical="center"/>
    </xf>
    <xf numFmtId="4" fontId="12" fillId="8" borderId="22" xfId="0" applyNumberFormat="1" applyFont="1" applyFill="1" applyBorder="1" applyAlignment="1" applyProtection="1">
      <alignment horizontal="center" vertical="center"/>
      <protection locked="0"/>
    </xf>
    <xf numFmtId="4" fontId="12" fillId="8" borderId="23" xfId="0" applyNumberFormat="1" applyFont="1" applyFill="1" applyBorder="1" applyAlignment="1" applyProtection="1">
      <alignment horizontal="center" vertical="center"/>
      <protection locked="0"/>
    </xf>
    <xf numFmtId="4" fontId="12" fillId="9" borderId="24" xfId="0" applyNumberFormat="1" applyFont="1" applyFill="1" applyBorder="1" applyAlignment="1">
      <alignment horizontal="center" vertical="center"/>
    </xf>
    <xf numFmtId="2" fontId="12" fillId="8" borderId="20" xfId="0" applyNumberFormat="1" applyFont="1" applyFill="1" applyBorder="1" applyAlignment="1" applyProtection="1">
      <alignment horizontal="center" vertical="center"/>
      <protection locked="0"/>
    </xf>
    <xf numFmtId="2" fontId="12" fillId="8" borderId="27" xfId="0" applyNumberFormat="1" applyFont="1" applyFill="1" applyBorder="1" applyAlignment="1">
      <alignment horizontal="center" vertical="center"/>
    </xf>
    <xf numFmtId="2" fontId="12" fillId="2" borderId="23" xfId="0" applyNumberFormat="1" applyFont="1" applyFill="1" applyBorder="1" applyAlignment="1">
      <alignment horizontal="center" vertical="center"/>
    </xf>
    <xf numFmtId="2" fontId="12" fillId="2" borderId="34" xfId="0" applyNumberFormat="1" applyFont="1" applyFill="1" applyBorder="1" applyAlignment="1">
      <alignment horizontal="center" vertical="center"/>
    </xf>
    <xf numFmtId="0" fontId="28" fillId="0" borderId="0" xfId="0" applyFont="1"/>
  </cellXfs>
  <cellStyles count="3">
    <cellStyle name="Normal" xfId="0" builtinId="0"/>
    <cellStyle name="Percent" xfId="1" builtinId="5"/>
    <cellStyle name="Standard_HWB Kurzverf. Formular" xfId="2" xr:uid="{F0DA12C7-4723-4BF3-9773-B2DB1DC9565F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2F2F2"/>
      <color rgb="FFD9E1F2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2</xdr:col>
      <xdr:colOff>9314</xdr:colOff>
      <xdr:row>2</xdr:row>
      <xdr:rowOff>9747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988DE7-A34B-4890-BDFE-32E40143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2142914" cy="11241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FE56BE-A5A6-4DE8-8B8F-1DA297AFEFA6}" name="Table1" displayName="Table1" ref="K3:K6" totalsRowShown="0">
  <autoFilter ref="K3:K6" xr:uid="{F3FE56BE-A5A6-4DE8-8B8F-1DA297AFEFA6}"/>
  <tableColumns count="1">
    <tableColumn id="1" xr3:uid="{449A07DB-71FA-4F87-BEBD-D468FFA669C6}" name="Pasākum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91A-67E4-49CB-BDDE-A51FB64E4A1E}">
  <dimension ref="A1:P45"/>
  <sheetViews>
    <sheetView showGridLines="0" tabSelected="1" topLeftCell="A9" zoomScale="80" zoomScaleNormal="80" workbookViewId="0">
      <selection activeCell="F22" sqref="F22"/>
    </sheetView>
  </sheetViews>
  <sheetFormatPr defaultColWidth="0" defaultRowHeight="13.8" zeroHeight="1"/>
  <cols>
    <col min="1" max="1" width="2.77734375" style="1" customWidth="1"/>
    <col min="2" max="2" width="29.6640625" style="1" customWidth="1"/>
    <col min="3" max="3" width="25.44140625" style="1" customWidth="1"/>
    <col min="4" max="4" width="26.44140625" style="1" customWidth="1"/>
    <col min="5" max="5" width="21.21875" style="1" customWidth="1"/>
    <col min="6" max="6" width="20.21875" style="1" customWidth="1"/>
    <col min="7" max="8" width="22.44140625" style="1" customWidth="1"/>
    <col min="9" max="9" width="23.6640625" style="1" customWidth="1"/>
    <col min="10" max="10" width="20.21875" style="1" customWidth="1"/>
    <col min="11" max="11" width="21.6640625" style="1" customWidth="1"/>
    <col min="12" max="12" width="17.44140625" style="1" customWidth="1"/>
    <col min="13" max="16" width="0" style="1" hidden="1" customWidth="1"/>
    <col min="17" max="16384" width="18.77734375" style="1" hidden="1"/>
  </cols>
  <sheetData>
    <row r="1" spans="1:12" ht="34.5" customHeight="1"/>
    <row r="2" spans="1:12" ht="55.5" customHeight="1">
      <c r="B2" s="60" t="s">
        <v>33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customHeight="1" thickBot="1">
      <c r="B3" s="10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0" customHeight="1">
      <c r="B4" s="61"/>
      <c r="C4" s="62"/>
      <c r="D4" s="62"/>
      <c r="E4" s="63"/>
      <c r="F4" s="4"/>
      <c r="G4" s="61"/>
      <c r="H4" s="62"/>
      <c r="I4" s="63"/>
      <c r="J4"/>
      <c r="K4"/>
    </row>
    <row r="5" spans="1:12" ht="30" customHeight="1">
      <c r="B5" s="49" t="s">
        <v>25</v>
      </c>
      <c r="C5" s="49"/>
      <c r="D5" s="49"/>
      <c r="E5" s="49"/>
      <c r="F5" s="21"/>
      <c r="G5" s="49" t="s">
        <v>18</v>
      </c>
      <c r="H5" s="49"/>
      <c r="I5" s="49"/>
      <c r="J5" s="22"/>
      <c r="K5" s="23"/>
    </row>
    <row r="6" spans="1:12" ht="30" customHeight="1">
      <c r="B6" s="64"/>
      <c r="C6" s="64"/>
      <c r="D6" s="64"/>
      <c r="E6" s="64"/>
      <c r="F6" s="24"/>
      <c r="G6" s="65"/>
      <c r="H6" s="66"/>
      <c r="I6" s="67"/>
      <c r="J6" s="23"/>
      <c r="K6" s="19"/>
    </row>
    <row r="7" spans="1:12" ht="30" customHeight="1">
      <c r="B7" s="49" t="s">
        <v>19</v>
      </c>
      <c r="C7" s="49"/>
      <c r="D7" s="49"/>
      <c r="E7" s="49"/>
      <c r="F7" s="25"/>
      <c r="G7" s="49" t="s">
        <v>20</v>
      </c>
      <c r="H7" s="49"/>
      <c r="I7" s="49"/>
      <c r="J7" s="26"/>
      <c r="K7" s="20" t="s">
        <v>21</v>
      </c>
      <c r="L7" s="27"/>
    </row>
    <row r="8" spans="1:12" ht="28.2" customHeight="1" thickBot="1">
      <c r="B8" s="28" t="s">
        <v>26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28.2" customHeight="1">
      <c r="B9" s="30" t="s">
        <v>27</v>
      </c>
      <c r="C9" s="19"/>
      <c r="D9" s="31"/>
      <c r="E9" s="32"/>
      <c r="F9" s="32"/>
      <c r="G9" s="32"/>
      <c r="H9" s="32"/>
      <c r="I9" s="32"/>
      <c r="J9" s="32"/>
      <c r="K9" s="32"/>
      <c r="L9" s="32"/>
    </row>
    <row r="10" spans="1:12" ht="28.2" customHeight="1">
      <c r="B10" s="33"/>
      <c r="C10" s="6" t="s">
        <v>29</v>
      </c>
      <c r="D10" s="31"/>
      <c r="E10" s="32"/>
      <c r="F10" s="32"/>
      <c r="G10" s="32"/>
      <c r="H10" s="32"/>
      <c r="I10" s="32"/>
      <c r="J10" s="32"/>
      <c r="K10" s="32"/>
      <c r="L10" s="32"/>
    </row>
    <row r="11" spans="1:12" ht="28.2" customHeight="1">
      <c r="B11" s="34" t="s">
        <v>28</v>
      </c>
      <c r="C11" s="19"/>
      <c r="D11" s="31"/>
      <c r="E11" s="32"/>
      <c r="F11" s="32"/>
      <c r="G11" s="32"/>
      <c r="H11" s="32"/>
      <c r="I11" s="32"/>
      <c r="J11" s="32"/>
      <c r="K11" s="32"/>
      <c r="L11" s="32"/>
    </row>
    <row r="12" spans="1:12" ht="28.2" customHeight="1">
      <c r="B12" s="31"/>
      <c r="C12" s="6" t="s">
        <v>29</v>
      </c>
      <c r="D12" s="31"/>
      <c r="E12" s="32"/>
      <c r="F12" s="32"/>
      <c r="G12" s="32"/>
      <c r="H12" s="32"/>
      <c r="I12" s="32"/>
      <c r="J12" s="32"/>
      <c r="K12" s="32"/>
      <c r="L12" s="32"/>
    </row>
    <row r="13" spans="1:12" ht="28.2" customHeight="1" thickBot="1">
      <c r="B13" s="28" t="s">
        <v>37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13.2" customHeight="1" thickBot="1"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s="9" customFormat="1" ht="28.8" customHeight="1">
      <c r="A15" s="7"/>
      <c r="B15" s="68" t="s">
        <v>39</v>
      </c>
      <c r="C15" s="69"/>
      <c r="D15" s="68" t="s">
        <v>14</v>
      </c>
      <c r="E15" s="73"/>
      <c r="F15" s="73"/>
      <c r="G15" s="73"/>
      <c r="H15" s="69"/>
      <c r="I15" s="8"/>
    </row>
    <row r="16" spans="1:12" s="7" customFormat="1" ht="95.4" customHeight="1">
      <c r="A16" s="8"/>
      <c r="B16" s="35" t="s">
        <v>36</v>
      </c>
      <c r="C16" s="36" t="s">
        <v>38</v>
      </c>
      <c r="D16" s="37" t="s">
        <v>17</v>
      </c>
      <c r="E16" s="38" t="s">
        <v>16</v>
      </c>
      <c r="F16" s="39" t="s">
        <v>40</v>
      </c>
      <c r="G16" s="40" t="s">
        <v>41</v>
      </c>
      <c r="H16" s="41" t="s">
        <v>31</v>
      </c>
      <c r="I16" s="8"/>
    </row>
    <row r="17" spans="1:12" s="8" customFormat="1" ht="52.2" customHeight="1" thickBot="1">
      <c r="A17" s="7"/>
      <c r="B17" s="81"/>
      <c r="C17" s="82">
        <f>B17*2.5</f>
        <v>0</v>
      </c>
      <c r="D17" s="45" t="s">
        <v>30</v>
      </c>
      <c r="E17" s="48"/>
      <c r="F17" s="78"/>
      <c r="G17" s="79"/>
      <c r="H17" s="80">
        <f>(B17-G17)*2.5+G17</f>
        <v>0</v>
      </c>
      <c r="I17" s="47"/>
    </row>
    <row r="18" spans="1:12" s="8" customFormat="1" ht="25.2" customHeight="1">
      <c r="A18" s="7"/>
      <c r="F18" s="74" t="str">
        <f>IF(F17&gt;11.1,"Invertora maksimāli pieļaujamā iestatītā jauda nedrīkst pārsniegt 11,1 kW (mikroģenerācija))!","")</f>
        <v/>
      </c>
    </row>
    <row r="19" spans="1:12" s="8" customFormat="1" ht="34.799999999999997" customHeight="1" thickBot="1">
      <c r="A19" s="7"/>
      <c r="B19" s="75"/>
      <c r="C19" s="75"/>
      <c r="D19" s="75"/>
      <c r="E19" s="75"/>
      <c r="G19" s="32"/>
      <c r="J19" s="32"/>
      <c r="K19" s="32"/>
      <c r="L19" s="47"/>
    </row>
    <row r="20" spans="1:12" s="8" customFormat="1" ht="39" customHeight="1">
      <c r="A20" s="7"/>
      <c r="B20" s="70" t="s">
        <v>32</v>
      </c>
      <c r="C20" s="71"/>
      <c r="D20" s="72"/>
      <c r="E20" s="75"/>
      <c r="F20" s="75"/>
      <c r="G20" s="32"/>
      <c r="H20" s="74"/>
      <c r="J20" s="32"/>
      <c r="K20" s="32"/>
      <c r="L20" s="47"/>
    </row>
    <row r="21" spans="1:12" s="8" customFormat="1" ht="67.8" customHeight="1">
      <c r="A21" s="7"/>
      <c r="B21" s="42" t="s">
        <v>42</v>
      </c>
      <c r="C21" s="43" t="s">
        <v>15</v>
      </c>
      <c r="D21" s="44" t="s">
        <v>13</v>
      </c>
      <c r="E21" s="75"/>
      <c r="G21" s="32"/>
      <c r="H21" s="74"/>
      <c r="J21" s="32"/>
      <c r="K21" s="32"/>
      <c r="L21" s="47"/>
    </row>
    <row r="22" spans="1:12" s="8" customFormat="1" ht="57.6" customHeight="1" thickBot="1">
      <c r="A22" s="7"/>
      <c r="B22" s="46" t="str">
        <f>IFERROR(IF(B17/G17&gt;100%,100%,ROUND(B17/G17,2)),"")</f>
        <v/>
      </c>
      <c r="C22" s="83">
        <f>C17-H17</f>
        <v>0</v>
      </c>
      <c r="D22" s="84">
        <f>G17*0.109</f>
        <v>0</v>
      </c>
      <c r="E22" s="75"/>
      <c r="F22" s="75"/>
      <c r="G22" s="32"/>
      <c r="H22" s="74"/>
      <c r="J22" s="32"/>
      <c r="K22" s="32"/>
      <c r="L22" s="47"/>
    </row>
    <row r="23" spans="1:12" s="8" customFormat="1" ht="21" customHeight="1">
      <c r="A23" s="7"/>
      <c r="B23" s="74" t="str">
        <f>IF(B22&lt;80%,"Jānodrošina 80% pašpatēriņa nosacījuma izpilde, t.i. vismaz 80 % no koplietošanas iekārtu saražotās enerģijas jāizmanto gan koplietošanas telpās, gan arī dzīvojamo māju apkalpojošās inženierkomunikāciju sistēmās, iekārtās gada griezumā)!","")</f>
        <v/>
      </c>
      <c r="C23" s="74"/>
      <c r="E23" s="32"/>
      <c r="F23" s="32"/>
      <c r="G23" s="32"/>
      <c r="H23" s="74"/>
      <c r="J23" s="32"/>
      <c r="K23" s="32"/>
      <c r="L23" s="47"/>
    </row>
    <row r="24" spans="1:12" s="8" customFormat="1" ht="21" customHeight="1">
      <c r="A24" s="7"/>
      <c r="B24" s="85" t="s">
        <v>44</v>
      </c>
      <c r="C24" s="74"/>
      <c r="E24" s="32"/>
      <c r="F24" s="32"/>
      <c r="G24" s="32"/>
      <c r="H24" s="74"/>
      <c r="J24" s="32"/>
      <c r="K24" s="32"/>
      <c r="L24" s="47"/>
    </row>
    <row r="25" spans="1:12" ht="94.2" customHeight="1">
      <c r="B25" s="56" t="s">
        <v>43</v>
      </c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2" ht="24" customHeight="1"/>
    <row r="27" spans="1:12" ht="24" customHeight="1" thickBot="1">
      <c r="B27" s="10" t="s">
        <v>22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24" customHeight="1">
      <c r="B28" s="55" t="s">
        <v>34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ht="24" customHeight="1">
      <c r="B29" s="12"/>
      <c r="C29" s="13"/>
      <c r="D29" s="54"/>
      <c r="E29" s="54"/>
      <c r="F29" s="54"/>
      <c r="G29" s="13"/>
      <c r="H29" s="50"/>
      <c r="I29" s="51"/>
      <c r="J29" s="52"/>
    </row>
    <row r="30" spans="1:12" ht="24" customHeight="1">
      <c r="B30" s="6" t="s">
        <v>2</v>
      </c>
      <c r="C30" s="6"/>
      <c r="D30" s="59" t="s">
        <v>3</v>
      </c>
      <c r="E30" s="59"/>
      <c r="F30" s="59"/>
      <c r="G30" s="6"/>
      <c r="H30" s="53" t="s">
        <v>23</v>
      </c>
      <c r="I30" s="53"/>
      <c r="J30" s="53"/>
    </row>
    <row r="31" spans="1:12" ht="24" customHeight="1">
      <c r="B31" s="12"/>
      <c r="C31" s="15"/>
      <c r="D31" s="50"/>
      <c r="E31" s="51"/>
      <c r="F31" s="52"/>
      <c r="G31" s="14"/>
    </row>
    <row r="32" spans="1:12" ht="24" customHeight="1">
      <c r="B32" s="6" t="s">
        <v>4</v>
      </c>
      <c r="C32" s="6"/>
      <c r="D32" s="53" t="s">
        <v>5</v>
      </c>
      <c r="E32" s="53"/>
      <c r="F32" s="53"/>
      <c r="G32" s="18"/>
    </row>
    <row r="33" spans="2:12" ht="24" customHeight="1">
      <c r="B33" s="14"/>
      <c r="C33" s="14"/>
      <c r="D33" s="14"/>
      <c r="E33" s="14"/>
      <c r="F33" s="17" t="s">
        <v>24</v>
      </c>
      <c r="G33" s="14"/>
      <c r="H33" s="14"/>
      <c r="I33" s="16"/>
      <c r="J33" s="16"/>
      <c r="K33" s="16"/>
      <c r="L33" s="16"/>
    </row>
    <row r="34" spans="2:12" ht="24" hidden="1" thickBo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4.4" customHeight="1"/>
    <row r="36" spans="2:12"/>
    <row r="37" spans="2:12"/>
    <row r="38" spans="2:12"/>
    <row r="39" spans="2:12"/>
    <row r="40" spans="2:12"/>
    <row r="41" spans="2:12"/>
    <row r="42" spans="2:12"/>
    <row r="43" spans="2:12"/>
    <row r="44" spans="2:12"/>
    <row r="45" spans="2:12"/>
  </sheetData>
  <sheetProtection algorithmName="SHA-512" hashValue="7UEuIYssok2pz4xQefhPOsbYhUadmJOWcn3ijxck4mDFCUVdUAVszXNX5OASHrLPaXW5qdy272tXYpWk/u/VuA==" saltValue="D60tLzSiwoU+naMavuEslQ==" spinCount="100000" sheet="1" objects="1" scenarios="1"/>
  <mergeCells count="20">
    <mergeCell ref="B6:E6"/>
    <mergeCell ref="G6:I6"/>
    <mergeCell ref="B15:C15"/>
    <mergeCell ref="D15:H15"/>
    <mergeCell ref="B2:L2"/>
    <mergeCell ref="B4:E4"/>
    <mergeCell ref="G4:I4"/>
    <mergeCell ref="B5:E5"/>
    <mergeCell ref="G5:I5"/>
    <mergeCell ref="B7:E7"/>
    <mergeCell ref="D31:F31"/>
    <mergeCell ref="D32:F32"/>
    <mergeCell ref="H30:J30"/>
    <mergeCell ref="D29:F29"/>
    <mergeCell ref="B28:L28"/>
    <mergeCell ref="G7:I7"/>
    <mergeCell ref="B25:L25"/>
    <mergeCell ref="H29:J29"/>
    <mergeCell ref="D30:F30"/>
    <mergeCell ref="B20:D20"/>
  </mergeCells>
  <conditionalFormatting sqref="B17:C17 C22:D22">
    <cfRule type="cellIs" dxfId="10" priority="20" operator="equal">
      <formula>0</formula>
    </cfRule>
  </conditionalFormatting>
  <conditionalFormatting sqref="D17:H17 B22">
    <cfRule type="containsBlanks" dxfId="9" priority="21">
      <formula>LEN(TRIM(B17))=0</formula>
    </cfRule>
  </conditionalFormatting>
  <conditionalFormatting sqref="B7">
    <cfRule type="containsBlanks" dxfId="8" priority="9">
      <formula>LEN(TRIM(B7))=0</formula>
    </cfRule>
  </conditionalFormatting>
  <conditionalFormatting sqref="B6:E6">
    <cfRule type="containsBlanks" dxfId="7" priority="10">
      <formula>LEN(TRIM(B6))=0</formula>
    </cfRule>
  </conditionalFormatting>
  <conditionalFormatting sqref="G4 B4:B5">
    <cfRule type="containsBlanks" dxfId="6" priority="12">
      <formula>LEN(TRIM(B4))=0</formula>
    </cfRule>
  </conditionalFormatting>
  <conditionalFormatting sqref="G6">
    <cfRule type="containsBlanks" dxfId="5" priority="8">
      <formula>LEN(TRIM(G6))=0</formula>
    </cfRule>
  </conditionalFormatting>
  <conditionalFormatting sqref="K6">
    <cfRule type="containsBlanks" dxfId="4" priority="11">
      <formula>LEN(TRIM(K6))=0</formula>
    </cfRule>
  </conditionalFormatting>
  <conditionalFormatting sqref="B29 D29:F29 H29 B31 D31">
    <cfRule type="containsBlanks" dxfId="3" priority="7">
      <formula>LEN(TRIM(B29))=0</formula>
    </cfRule>
  </conditionalFormatting>
  <conditionalFormatting sqref="C9">
    <cfRule type="containsBlanks" dxfId="2" priority="5">
      <formula>LEN(TRIM(C9))=0</formula>
    </cfRule>
  </conditionalFormatting>
  <conditionalFormatting sqref="C11">
    <cfRule type="containsBlanks" dxfId="1" priority="4">
      <formula>LEN(TRIM(C11))=0</formula>
    </cfRule>
  </conditionalFormatting>
  <conditionalFormatting sqref="C22:D22">
    <cfRule type="cellIs" dxfId="0" priority="1" operator="equal">
      <formula>0</formula>
    </cfRule>
  </conditionalFormatting>
  <dataValidations count="1">
    <dataValidation type="list" allowBlank="1" showInputMessage="1" showErrorMessage="1" sqref="E17" xr:uid="{E658602E-CCD4-43EB-A749-B0DF5152B9A9}">
      <formula1>"zeme,jumts,vairākas"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905F-90E4-4276-B20B-35C09E6FF50D}">
  <dimension ref="A1:K9"/>
  <sheetViews>
    <sheetView workbookViewId="0">
      <selection activeCell="A14" sqref="A14:B15"/>
    </sheetView>
  </sheetViews>
  <sheetFormatPr defaultRowHeight="14.4"/>
  <cols>
    <col min="1" max="1" width="27.77734375" customWidth="1"/>
    <col min="11" max="11" width="11" customWidth="1"/>
  </cols>
  <sheetData>
    <row r="1" spans="1:11">
      <c r="A1" t="s">
        <v>0</v>
      </c>
    </row>
    <row r="3" spans="1:11">
      <c r="A3" t="s">
        <v>1</v>
      </c>
      <c r="D3" t="s">
        <v>6</v>
      </c>
      <c r="G3" t="s">
        <v>8</v>
      </c>
      <c r="K3" t="s">
        <v>12</v>
      </c>
    </row>
    <row r="4" spans="1:11">
      <c r="A4" s="2">
        <v>2.5</v>
      </c>
      <c r="D4">
        <v>0.38</v>
      </c>
      <c r="G4">
        <v>0.42</v>
      </c>
      <c r="K4" t="s">
        <v>9</v>
      </c>
    </row>
    <row r="5" spans="1:11">
      <c r="A5" s="2">
        <v>2</v>
      </c>
      <c r="D5">
        <v>0.33</v>
      </c>
      <c r="G5">
        <v>0.37</v>
      </c>
      <c r="K5" t="s">
        <v>10</v>
      </c>
    </row>
    <row r="6" spans="1:11">
      <c r="A6" s="2">
        <v>1.5</v>
      </c>
      <c r="D6">
        <v>0.28000000000000003</v>
      </c>
      <c r="G6">
        <v>0.32</v>
      </c>
      <c r="K6" t="s">
        <v>11</v>
      </c>
    </row>
    <row r="7" spans="1:11">
      <c r="A7" s="2">
        <v>1</v>
      </c>
      <c r="D7">
        <v>0.23</v>
      </c>
      <c r="G7">
        <v>0.27</v>
      </c>
    </row>
    <row r="8" spans="1:11">
      <c r="A8" s="2">
        <v>0.4</v>
      </c>
      <c r="D8">
        <v>0.18</v>
      </c>
      <c r="G8">
        <v>0.22</v>
      </c>
    </row>
    <row r="9" spans="1:11">
      <c r="A9" t="s">
        <v>7</v>
      </c>
      <c r="D9">
        <v>0.17</v>
      </c>
      <c r="G9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Plānotie pasākumi</vt:lpstr>
      <vt:lpstr>Sheet2 Slēpt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Iveta.Muceniece@altum.lv</dc:creator>
  <cp:lastModifiedBy>Iveta Muceniece</cp:lastModifiedBy>
  <dcterms:created xsi:type="dcterms:W3CDTF">2022-09-06T06:59:01Z</dcterms:created>
  <dcterms:modified xsi:type="dcterms:W3CDTF">2023-09-04T19:37:14Z</dcterms:modified>
</cp:coreProperties>
</file>