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tumcloud-my.sharepoint.com/personal/zane_kaula_altum_lv/Documents/Desktop/"/>
    </mc:Choice>
  </mc:AlternateContent>
  <xr:revisionPtr revIDLastSave="36" documentId="8_{464D2D84-4508-40A4-8FE9-928A9028B199}" xr6:coauthVersionLast="47" xr6:coauthVersionMax="47" xr10:uidLastSave="{02293BD9-43E4-479A-A8D1-1682A8D2D6C0}"/>
  <bookViews>
    <workbookView xWindow="-110" yWindow="-110" windowWidth="19420" windowHeight="10300" xr2:uid="{D4A6A2C8-11BB-4390-A488-08ECD439A768}"/>
  </bookViews>
  <sheets>
    <sheet name="Kalkulators" sheetId="3" r:id="rId1"/>
  </sheets>
  <definedNames>
    <definedName name="_xlnm.Print_Area" localSheetId="0">Kalkulators!$A$1:$C$20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3" l="1"/>
  <c r="B16" i="3"/>
  <c r="C16" i="3" s="1"/>
  <c r="B13" i="3" l="1"/>
  <c r="D13" i="3" s="1"/>
  <c r="C17" i="3" l="1"/>
  <c r="C5" i="3" s="1"/>
  <c r="B14" i="3"/>
  <c r="C14" i="3" s="1"/>
  <c r="B17" i="3"/>
  <c r="B5" i="3" s="1"/>
  <c r="B18" i="3" l="1"/>
  <c r="C18" i="3" s="1"/>
</calcChain>
</file>

<file path=xl/sharedStrings.xml><?xml version="1.0" encoding="utf-8"?>
<sst xmlns="http://schemas.openxmlformats.org/spreadsheetml/2006/main" count="18" uniqueCount="18">
  <si>
    <t>Attiecināmās izmaksas KOPĀ</t>
  </si>
  <si>
    <t>7. Tehniskās dokumentācijas sagatavošanas izmaksas</t>
  </si>
  <si>
    <t xml:space="preserve">Piešķirts, EUR </t>
  </si>
  <si>
    <t xml:space="preserve">Faktiski, EUR </t>
  </si>
  <si>
    <t xml:space="preserve">1. Būvkomersanta pakalpojumu izmaksas, t.sk. mikroģenerācijas izmaksas </t>
  </si>
  <si>
    <t xml:space="preserve">2. Mājas digitālā uzmērīšana </t>
  </si>
  <si>
    <t xml:space="preserve">3. Autoruzraudzība </t>
  </si>
  <si>
    <t xml:space="preserve">4. Būvuzraudzība </t>
  </si>
  <si>
    <t>5. Projekta vadība</t>
  </si>
  <si>
    <t>6. Citu pasākumu izmaksas saskaņā ar MK Nr. 460 31.7. punktu</t>
  </si>
  <si>
    <t>PROJEKTA IZMAKSU KOPSAVILKUMS 
Kapitāla atlaides pārrēķins</t>
  </si>
  <si>
    <t>Kapitāla atlaides apjoms</t>
  </si>
  <si>
    <t>PROJEKTA KOPĒJĀS IZMAKSAS</t>
  </si>
  <si>
    <t xml:space="preserve">PROJEKTA KOPĒJĀS ATTIECINĀMĀS IZMAKSAS </t>
  </si>
  <si>
    <t>Atbalsts KOPĀ</t>
  </si>
  <si>
    <t xml:space="preserve">8. Tehniskās dokumentācijas sagatavošanas izmaksu atbalsts (grants) </t>
  </si>
  <si>
    <t>9. Neattiecināmo izmaksu summa</t>
  </si>
  <si>
    <t xml:space="preserve">MK noteikumu Nr. 460 31. punktā noteiktās attiecināmās izmaksas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</si>
</sst>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€&quot;\ * #,##0.00_-;\-&quot;€&quot;\ * #,##0.00_-;_-&quot;€&quot;\ * &quot;-&quot;??_-;_-@_-"/>
    <numFmt numFmtId="164" formatCode="_-[$€-2]\ * #,##0.00_-;\-[$€-2]\ * #,##0.00_-;_-[$€-2]\ * &quot;-&quot;??_-;_-@_-"/>
  </numFmts>
  <fonts count="9" x14ac:knownFonts="1">
    <font>
      <sz val="11"/>
      <color theme="1"/>
      <name val="Calibri"/>
      <family val="2"/>
      <charset val="186"/>
      <scheme val="minor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1"/>
      <color rgb="FFFF0000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1" fillId="3" borderId="1" xfId="0" applyNumberFormat="1" applyFont="1" applyFill="1" applyBorder="1" applyAlignment="1" applyProtection="1">
      <alignment vertical="center"/>
      <protection locked="0"/>
    </xf>
    <xf numFmtId="164" fontId="1" fillId="4" borderId="1" xfId="0" applyNumberFormat="1" applyFont="1" applyFill="1" applyBorder="1" applyAlignment="1" applyProtection="1">
      <alignment vertical="center"/>
      <protection locked="0"/>
    </xf>
    <xf numFmtId="164" fontId="3" fillId="3" borderId="1" xfId="0" applyNumberFormat="1" applyFont="1" applyFill="1" applyBorder="1" applyAlignment="1" applyProtection="1">
      <alignment vertical="center"/>
      <protection locked="0"/>
    </xf>
    <xf numFmtId="164" fontId="3" fillId="4" borderId="1" xfId="0" applyNumberFormat="1" applyFont="1" applyFill="1" applyBorder="1" applyAlignment="1" applyProtection="1">
      <alignment vertical="center"/>
      <protection locked="0"/>
    </xf>
    <xf numFmtId="164" fontId="1" fillId="0" borderId="1" xfId="0" applyNumberFormat="1" applyFont="1" applyFill="1" applyBorder="1" applyAlignment="1" applyProtection="1">
      <alignment vertical="center"/>
      <protection locked="0"/>
    </xf>
    <xf numFmtId="0" fontId="3" fillId="0" borderId="0" xfId="0" applyFont="1" applyProtection="1"/>
    <xf numFmtId="0" fontId="1" fillId="0" borderId="0" xfId="0" applyFont="1" applyProtection="1"/>
    <xf numFmtId="0" fontId="2" fillId="3" borderId="1" xfId="0" applyFont="1" applyFill="1" applyBorder="1" applyAlignment="1" applyProtection="1">
      <alignment horizontal="center" vertical="center" readingOrder="2"/>
    </xf>
    <xf numFmtId="0" fontId="2" fillId="4" borderId="1" xfId="0" applyFont="1" applyFill="1" applyBorder="1" applyAlignment="1" applyProtection="1">
      <alignment horizontal="center" vertical="center" readingOrder="2"/>
    </xf>
    <xf numFmtId="0" fontId="4" fillId="0" borderId="1" xfId="0" applyFont="1" applyBorder="1" applyAlignment="1" applyProtection="1">
      <alignment horizontal="right" vertical="center"/>
    </xf>
    <xf numFmtId="164" fontId="2" fillId="3" borderId="1" xfId="0" applyNumberFormat="1" applyFont="1" applyFill="1" applyBorder="1" applyAlignment="1" applyProtection="1">
      <alignment horizontal="center" vertical="center" readingOrder="2"/>
    </xf>
    <xf numFmtId="164" fontId="2" fillId="4" borderId="1" xfId="0" applyNumberFormat="1" applyFont="1" applyFill="1" applyBorder="1" applyAlignment="1" applyProtection="1">
      <alignment horizontal="center" vertical="center" readingOrder="2"/>
    </xf>
    <xf numFmtId="0" fontId="1" fillId="0" borderId="1" xfId="0" applyFont="1" applyBorder="1" applyAlignment="1" applyProtection="1">
      <alignment vertical="center" wrapText="1"/>
    </xf>
    <xf numFmtId="164" fontId="1" fillId="3" borderId="1" xfId="0" applyNumberFormat="1" applyFont="1" applyFill="1" applyBorder="1" applyAlignment="1" applyProtection="1">
      <alignment vertical="center"/>
    </xf>
    <xf numFmtId="0" fontId="4" fillId="0" borderId="1" xfId="0" applyFont="1" applyBorder="1" applyAlignment="1" applyProtection="1">
      <alignment horizontal="right" vertical="center" wrapText="1"/>
    </xf>
    <xf numFmtId="44" fontId="4" fillId="4" borderId="1" xfId="0" applyNumberFormat="1" applyFont="1" applyFill="1" applyBorder="1" applyAlignment="1" applyProtection="1">
      <alignment vertical="center"/>
    </xf>
    <xf numFmtId="164" fontId="4" fillId="5" borderId="1" xfId="0" applyNumberFormat="1" applyFont="1" applyFill="1" applyBorder="1" applyAlignment="1" applyProtection="1">
      <alignment vertical="center"/>
    </xf>
    <xf numFmtId="0" fontId="3" fillId="0" borderId="1" xfId="0" applyFont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</xf>
    <xf numFmtId="164" fontId="4" fillId="3" borderId="1" xfId="0" applyNumberFormat="1" applyFont="1" applyFill="1" applyBorder="1" applyAlignment="1" applyProtection="1">
      <alignment vertical="center"/>
    </xf>
    <xf numFmtId="0" fontId="7" fillId="0" borderId="1" xfId="0" applyFont="1" applyBorder="1" applyAlignment="1" applyProtection="1">
      <alignment horizontal="right" vertical="center" wrapText="1"/>
    </xf>
    <xf numFmtId="0" fontId="6" fillId="2" borderId="1" xfId="0" applyFont="1" applyFill="1" applyBorder="1" applyAlignment="1" applyProtection="1">
      <alignment horizontal="right" vertical="center" wrapText="1"/>
    </xf>
    <xf numFmtId="164" fontId="4" fillId="4" borderId="1" xfId="0" applyNumberFormat="1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horizontal="left" vertical="center" wrapText="1"/>
    </xf>
    <xf numFmtId="0" fontId="1" fillId="0" borderId="0" xfId="0" applyFont="1" applyBorder="1" applyAlignment="1" applyProtection="1">
      <alignment horizontal="left" vertical="center" wrapText="1"/>
    </xf>
    <xf numFmtId="164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Border="1" applyProtection="1"/>
    <xf numFmtId="0" fontId="1" fillId="0" borderId="0" xfId="0" applyFont="1" applyBorder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8" fillId="0" borderId="0" xfId="0" applyFont="1" applyProtection="1"/>
    <xf numFmtId="0" fontId="2" fillId="3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</cellXfs>
  <cellStyles count="1"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FB749-8F81-45FD-BC52-3A65AE9002C7}">
  <dimension ref="A2:D21"/>
  <sheetViews>
    <sheetView tabSelected="1" topLeftCell="A2" zoomScale="80" zoomScaleNormal="80" zoomScaleSheetLayoutView="90" workbookViewId="0">
      <selection activeCell="G18" sqref="G18"/>
    </sheetView>
  </sheetViews>
  <sheetFormatPr defaultColWidth="9.1796875" defaultRowHeight="14" x14ac:dyDescent="0.3"/>
  <cols>
    <col min="1" max="1" width="69.54296875" style="7" customWidth="1"/>
    <col min="2" max="3" width="17.26953125" style="29" customWidth="1"/>
    <col min="4" max="4" width="10.81640625" style="6" customWidth="1"/>
    <col min="5" max="16384" width="9.1796875" style="6"/>
  </cols>
  <sheetData>
    <row r="2" spans="1:4" ht="41.5" customHeight="1" x14ac:dyDescent="0.3">
      <c r="A2" s="31" t="s">
        <v>10</v>
      </c>
      <c r="B2" s="32"/>
      <c r="C2" s="32"/>
    </row>
    <row r="4" spans="1:4" ht="15" x14ac:dyDescent="0.3">
      <c r="B4" s="8" t="s">
        <v>2</v>
      </c>
      <c r="C4" s="9" t="s">
        <v>3</v>
      </c>
    </row>
    <row r="5" spans="1:4" ht="15" x14ac:dyDescent="0.3">
      <c r="A5" s="10" t="s">
        <v>12</v>
      </c>
      <c r="B5" s="11">
        <f>B17+B19</f>
        <v>0</v>
      </c>
      <c r="C5" s="12">
        <f>C17+C19</f>
        <v>0</v>
      </c>
    </row>
    <row r="6" spans="1:4" ht="18.649999999999999" customHeight="1" x14ac:dyDescent="0.3">
      <c r="A6" s="33" t="s">
        <v>17</v>
      </c>
      <c r="B6" s="34"/>
      <c r="C6" s="34"/>
    </row>
    <row r="7" spans="1:4" ht="15" customHeight="1" x14ac:dyDescent="0.3">
      <c r="A7" s="13" t="s">
        <v>4</v>
      </c>
      <c r="B7" s="1"/>
      <c r="C7" s="2"/>
    </row>
    <row r="8" spans="1:4" x14ac:dyDescent="0.3">
      <c r="A8" s="13" t="s">
        <v>5</v>
      </c>
      <c r="B8" s="1"/>
      <c r="C8" s="2"/>
    </row>
    <row r="9" spans="1:4" x14ac:dyDescent="0.3">
      <c r="A9" s="13" t="s">
        <v>6</v>
      </c>
      <c r="B9" s="1"/>
      <c r="C9" s="2"/>
    </row>
    <row r="10" spans="1:4" x14ac:dyDescent="0.3">
      <c r="A10" s="13" t="s">
        <v>7</v>
      </c>
      <c r="B10" s="1"/>
      <c r="C10" s="2"/>
    </row>
    <row r="11" spans="1:4" x14ac:dyDescent="0.3">
      <c r="A11" s="13" t="s">
        <v>8</v>
      </c>
      <c r="B11" s="1"/>
      <c r="C11" s="2"/>
    </row>
    <row r="12" spans="1:4" x14ac:dyDescent="0.3">
      <c r="A12" s="13" t="s">
        <v>9</v>
      </c>
      <c r="B12" s="1"/>
      <c r="C12" s="2"/>
    </row>
    <row r="13" spans="1:4" ht="20.149999999999999" customHeight="1" x14ac:dyDescent="0.3">
      <c r="A13" s="15" t="s">
        <v>0</v>
      </c>
      <c r="B13" s="16">
        <f>SUM(B7:B12)</f>
        <v>0</v>
      </c>
      <c r="C13" s="16">
        <f>SUM(C7:C12)</f>
        <v>0</v>
      </c>
      <c r="D13" s="30" t="str">
        <f>IF(C13&gt;B13,"Ja faktiskās attiecināmās izmaksas projektā ir lielākas nekā piešķirtās, piemērojamās kapitāla atlaides apmērs netiek palielināts.","")</f>
        <v/>
      </c>
    </row>
    <row r="14" spans="1:4" ht="33.65" customHeight="1" x14ac:dyDescent="0.3">
      <c r="A14" s="15" t="s">
        <v>11</v>
      </c>
      <c r="B14" s="16">
        <f>B13*0.49</f>
        <v>0</v>
      </c>
      <c r="C14" s="17">
        <f>IF(C13*0.49&gt;B14,B14,C13*0.49)</f>
        <v>0</v>
      </c>
    </row>
    <row r="15" spans="1:4" x14ac:dyDescent="0.3">
      <c r="A15" s="18" t="s">
        <v>1</v>
      </c>
      <c r="B15" s="3"/>
      <c r="C15" s="4"/>
    </row>
    <row r="16" spans="1:4" x14ac:dyDescent="0.3">
      <c r="A16" s="19" t="s">
        <v>15</v>
      </c>
      <c r="B16" s="20">
        <f>B15*0.49</f>
        <v>0</v>
      </c>
      <c r="C16" s="17">
        <f>IF(C15*0.49&gt;B16,B16,C15*0.49)</f>
        <v>0</v>
      </c>
    </row>
    <row r="17" spans="1:3" ht="18.649999999999999" customHeight="1" x14ac:dyDescent="0.3">
      <c r="A17" s="21" t="s">
        <v>13</v>
      </c>
      <c r="B17" s="14">
        <f>B13+B15</f>
        <v>0</v>
      </c>
      <c r="C17" s="14">
        <f>C13+C15</f>
        <v>0</v>
      </c>
    </row>
    <row r="18" spans="1:3" ht="62.5" customHeight="1" x14ac:dyDescent="0.3">
      <c r="A18" s="22" t="s">
        <v>14</v>
      </c>
      <c r="B18" s="23">
        <f>B14+B16</f>
        <v>0</v>
      </c>
      <c r="C18" s="17">
        <f>IF(C14+C16&gt;B18,B18,C14+C16)</f>
        <v>0</v>
      </c>
    </row>
    <row r="19" spans="1:3" ht="15.65" customHeight="1" x14ac:dyDescent="0.3">
      <c r="A19" s="24" t="s">
        <v>16</v>
      </c>
      <c r="B19" s="5"/>
      <c r="C19" s="5"/>
    </row>
    <row r="20" spans="1:3" ht="29.5" customHeight="1" x14ac:dyDescent="0.3">
      <c r="A20" s="25"/>
      <c r="B20" s="26"/>
      <c r="C20" s="26"/>
    </row>
    <row r="21" spans="1:3" x14ac:dyDescent="0.3">
      <c r="A21" s="27"/>
      <c r="B21" s="28"/>
    </row>
  </sheetData>
  <sheetProtection algorithmName="SHA-512" hashValue="jC9Y/VfdejqQfpIAcgx4AUPOqmToUnIQh43Zy2p7IXtGKKz/rvPOiM7bj/ai5bH86LFP+XoU0BEdOZtLB5xUlQ==" saltValue="oyirSpphNpbSBjvcW6nFgQ==" spinCount="100000" sheet="1" objects="1" scenarios="1"/>
  <mergeCells count="2">
    <mergeCell ref="A2:C2"/>
    <mergeCell ref="A6:C6"/>
  </mergeCells>
  <conditionalFormatting sqref="C13">
    <cfRule type="expression" dxfId="0" priority="1">
      <formula>IF($C$13&gt;$B$13,TRUE,FALSE)</formula>
    </cfRule>
  </conditionalFormatting>
  <pageMargins left="0.7" right="0.7" top="0.75" bottom="0.75" header="0.3" footer="0.3"/>
  <pageSetup scale="77" orientation="portrait" r:id="rId1"/>
  <ignoredErrors>
    <ignoredError sqref="B1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6F5F35A982AAA94C8920B7B6109CEFAA" ma:contentTypeVersion="6" ma:contentTypeDescription="Izveidot jaunu dokumentu." ma:contentTypeScope="" ma:versionID="a0bfa13338dabdc7e4cb0eda02a7aeb0">
  <xsd:schema xmlns:xsd="http://www.w3.org/2001/XMLSchema" xmlns:xs="http://www.w3.org/2001/XMLSchema" xmlns:p="http://schemas.microsoft.com/office/2006/metadata/properties" xmlns:ns2="123c74fc-5732-4eeb-8864-aaacbc0028ee" xmlns:ns3="4e93ec4e-506a-41d2-9951-55e983c361d3" targetNamespace="http://schemas.microsoft.com/office/2006/metadata/properties" ma:root="true" ma:fieldsID="b2e8d9e9e39e3bb872787af0b20824b0" ns2:_="" ns3:_="">
    <xsd:import namespace="123c74fc-5732-4eeb-8864-aaacbc0028ee"/>
    <xsd:import namespace="4e93ec4e-506a-41d2-9951-55e983c36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3c74fc-5732-4eeb-8864-aaacbc0028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93ec4e-506a-41d2-9951-55e983c36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Koplietots a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Koplietots ar: detalizēt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F0AE8DB-CBFB-4406-899B-EC3902E474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3c74fc-5732-4eeb-8864-aaacbc0028ee"/>
    <ds:schemaRef ds:uri="4e93ec4e-506a-41d2-9951-55e983c361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6569FB9-A118-438E-A9C8-0E93C7AE26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5CD3820-EBFF-4904-85BB-CD95CE14FFD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Kalkulators</vt:lpstr>
      <vt:lpstr>Kalkulators!Print_Area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Zane Kaula</dc:creator>
  <cp:keywords/>
  <dc:description/>
  <cp:lastModifiedBy>Zane Kaula</cp:lastModifiedBy>
  <cp:revision/>
  <cp:lastPrinted>2024-09-18T07:38:59Z</cp:lastPrinted>
  <dcterms:created xsi:type="dcterms:W3CDTF">2022-09-29T09:40:14Z</dcterms:created>
  <dcterms:modified xsi:type="dcterms:W3CDTF">2024-09-25T13:37:48Z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0x0101006F5F35A982AAA94C8920B7B6109CEFAA</vt:lpwstr>
  </property>
</Properties>
</file>