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T:\ATT\!Programmas\2_2021-2027 plānošanas periods\Inovāciju programma\P&amp;A AIZDEVUMI\06_Tāme\"/>
    </mc:Choice>
  </mc:AlternateContent>
  <xr:revisionPtr revIDLastSave="0" documentId="8_{50872F24-DA0C-42CA-8373-B3DF1328E0EA}" xr6:coauthVersionLast="47" xr6:coauthVersionMax="47" xr10:uidLastSave="{00000000-0000-0000-0000-000000000000}"/>
  <bookViews>
    <workbookView xWindow="-110" yWindow="-110" windowWidth="19420" windowHeight="11500" activeTab="1" xr2:uid="{42BDF2CA-3716-457E-864C-B1308F347A35}"/>
  </bookViews>
  <sheets>
    <sheet name="Skaidrojumi" sheetId="7" r:id="rId1"/>
    <sheet name="Projekta apraksts" sheetId="12" r:id="rId2"/>
    <sheet name="Tāme " sheetId="10" r:id="rId3"/>
    <sheet name="Izmaksu sadalījums " sheetId="1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8" i="11" l="1"/>
  <c r="N68" i="11"/>
  <c r="M68" i="11"/>
  <c r="K68" i="11"/>
  <c r="L68" i="11"/>
  <c r="O68" i="11"/>
  <c r="O70" i="11"/>
  <c r="O71" i="11"/>
  <c r="O72" i="11"/>
  <c r="O73" i="11"/>
  <c r="O74" i="11"/>
  <c r="O75" i="11"/>
  <c r="O76" i="11"/>
  <c r="O77" i="11"/>
  <c r="O78" i="11"/>
  <c r="O69" i="11"/>
  <c r="K70" i="11"/>
  <c r="K71" i="11"/>
  <c r="K72" i="11"/>
  <c r="K73" i="11"/>
  <c r="K74" i="11"/>
  <c r="K75" i="11"/>
  <c r="K76" i="11"/>
  <c r="K77" i="11"/>
  <c r="K78" i="11"/>
  <c r="K69" i="11"/>
  <c r="I70" i="11"/>
  <c r="I71" i="11"/>
  <c r="I72" i="11"/>
  <c r="I73" i="11"/>
  <c r="I74" i="11"/>
  <c r="I75" i="11"/>
  <c r="I76" i="11"/>
  <c r="I77" i="11"/>
  <c r="I78" i="11"/>
  <c r="I69" i="11"/>
  <c r="H70" i="11"/>
  <c r="H71" i="11"/>
  <c r="H72" i="11"/>
  <c r="H73" i="11"/>
  <c r="H74" i="11"/>
  <c r="H75" i="11"/>
  <c r="H76" i="11"/>
  <c r="H77" i="11"/>
  <c r="H78" i="11"/>
  <c r="H69" i="11"/>
  <c r="G70" i="11"/>
  <c r="G71" i="11"/>
  <c r="G72" i="11"/>
  <c r="G73" i="11"/>
  <c r="G74" i="11"/>
  <c r="G75" i="11"/>
  <c r="G76" i="11"/>
  <c r="G77" i="11"/>
  <c r="G78" i="11"/>
  <c r="G69" i="11"/>
  <c r="F70" i="11"/>
  <c r="F71" i="11"/>
  <c r="F72" i="11"/>
  <c r="F73" i="11"/>
  <c r="F74" i="11"/>
  <c r="F75" i="11"/>
  <c r="F76" i="11"/>
  <c r="F77" i="11"/>
  <c r="F78" i="11"/>
  <c r="F69" i="11"/>
  <c r="E70" i="11"/>
  <c r="E71" i="11"/>
  <c r="E72" i="11"/>
  <c r="E73" i="11"/>
  <c r="E74" i="11"/>
  <c r="E75" i="11"/>
  <c r="E76" i="11"/>
  <c r="E77" i="11"/>
  <c r="E78" i="11"/>
  <c r="E69" i="11"/>
  <c r="D70" i="11"/>
  <c r="D71" i="11"/>
  <c r="D72" i="11"/>
  <c r="D73" i="11"/>
  <c r="D74" i="11"/>
  <c r="D75" i="11"/>
  <c r="D76" i="11"/>
  <c r="D77" i="11"/>
  <c r="D78" i="11"/>
  <c r="D69" i="11"/>
  <c r="C70" i="11"/>
  <c r="C71" i="11"/>
  <c r="C72" i="11"/>
  <c r="C73" i="11"/>
  <c r="C74" i="11"/>
  <c r="C75" i="11"/>
  <c r="C76" i="11"/>
  <c r="C77" i="11"/>
  <c r="C78" i="11"/>
  <c r="C69" i="11"/>
  <c r="B70" i="11"/>
  <c r="B71" i="11"/>
  <c r="B72" i="11"/>
  <c r="B73" i="11"/>
  <c r="B74" i="11"/>
  <c r="B75" i="11"/>
  <c r="B76" i="11"/>
  <c r="B77" i="11"/>
  <c r="B78" i="11"/>
  <c r="B69" i="11"/>
  <c r="A77" i="11"/>
  <c r="A78" i="11"/>
  <c r="A70" i="11"/>
  <c r="A71" i="11"/>
  <c r="A72" i="11"/>
  <c r="A73" i="11"/>
  <c r="A74" i="11"/>
  <c r="A75" i="11"/>
  <c r="A76" i="11"/>
  <c r="A69" i="11"/>
  <c r="H69" i="10"/>
  <c r="G69" i="10"/>
  <c r="I69" i="10" s="1"/>
  <c r="G70" i="10"/>
  <c r="H70" i="10" s="1"/>
  <c r="G71" i="10"/>
  <c r="H71" i="10" s="1"/>
  <c r="G72" i="10"/>
  <c r="H72" i="10" s="1"/>
  <c r="G73" i="10"/>
  <c r="H73" i="10" s="1"/>
  <c r="G74" i="10"/>
  <c r="H74" i="10" s="1"/>
  <c r="G75" i="10"/>
  <c r="H75" i="10" s="1"/>
  <c r="G76" i="10"/>
  <c r="H76" i="10" s="1"/>
  <c r="G77" i="10"/>
  <c r="H77" i="10" s="1"/>
  <c r="G68" i="10"/>
  <c r="N35" i="11"/>
  <c r="M35" i="11"/>
  <c r="L35" i="11"/>
  <c r="N24" i="11"/>
  <c r="M24" i="11"/>
  <c r="L24" i="11"/>
  <c r="N57" i="11"/>
  <c r="M57" i="11"/>
  <c r="L57" i="11"/>
  <c r="N46" i="11"/>
  <c r="M46" i="11"/>
  <c r="L46" i="11"/>
  <c r="M13" i="11"/>
  <c r="M79" i="11" s="1"/>
  <c r="L13" i="11"/>
  <c r="L79" i="11" s="1"/>
  <c r="F59" i="11"/>
  <c r="F60" i="11"/>
  <c r="F61" i="11"/>
  <c r="F62" i="11"/>
  <c r="F63" i="11"/>
  <c r="F64" i="11"/>
  <c r="F65" i="11"/>
  <c r="F66" i="11"/>
  <c r="F67" i="11"/>
  <c r="F58" i="11"/>
  <c r="E59" i="11"/>
  <c r="E60" i="11"/>
  <c r="E61" i="11"/>
  <c r="E62" i="11"/>
  <c r="E63" i="11"/>
  <c r="E64" i="11"/>
  <c r="E65" i="11"/>
  <c r="E66" i="11"/>
  <c r="E67" i="11"/>
  <c r="E58" i="11"/>
  <c r="D59" i="11"/>
  <c r="D60" i="11"/>
  <c r="D61" i="11"/>
  <c r="D62" i="11"/>
  <c r="D63" i="11"/>
  <c r="D64" i="11"/>
  <c r="D65" i="11"/>
  <c r="D66" i="11"/>
  <c r="D67" i="11"/>
  <c r="D58" i="11"/>
  <c r="C59" i="11"/>
  <c r="C60" i="11"/>
  <c r="C61" i="11"/>
  <c r="C62" i="11"/>
  <c r="C63" i="11"/>
  <c r="C64" i="11"/>
  <c r="C65" i="11"/>
  <c r="C66" i="11"/>
  <c r="C67" i="11"/>
  <c r="C58" i="11"/>
  <c r="B59" i="11"/>
  <c r="B60" i="11"/>
  <c r="B61" i="11"/>
  <c r="B62" i="11"/>
  <c r="B63" i="11"/>
  <c r="B64" i="11"/>
  <c r="B65" i="11"/>
  <c r="B66" i="11"/>
  <c r="B67" i="11"/>
  <c r="B58" i="11"/>
  <c r="A67" i="11"/>
  <c r="A59" i="11"/>
  <c r="A60" i="11"/>
  <c r="A61" i="11"/>
  <c r="A62" i="11"/>
  <c r="A63" i="11"/>
  <c r="A64" i="11"/>
  <c r="A65" i="11"/>
  <c r="A66" i="11"/>
  <c r="A58" i="11"/>
  <c r="B57" i="11"/>
  <c r="G53" i="11"/>
  <c r="F53" i="11"/>
  <c r="F54" i="11"/>
  <c r="F55" i="11"/>
  <c r="F56" i="11"/>
  <c r="E53" i="11"/>
  <c r="E54" i="11"/>
  <c r="E55" i="11"/>
  <c r="E56" i="11"/>
  <c r="D53" i="11"/>
  <c r="D54" i="11"/>
  <c r="D55" i="11"/>
  <c r="D56" i="11"/>
  <c r="C53" i="11"/>
  <c r="C54" i="11"/>
  <c r="C55" i="11"/>
  <c r="C56" i="11"/>
  <c r="B53" i="11"/>
  <c r="B54" i="11"/>
  <c r="B55" i="11"/>
  <c r="B56" i="11"/>
  <c r="A53" i="11"/>
  <c r="A54" i="11"/>
  <c r="A55" i="11"/>
  <c r="A56" i="11"/>
  <c r="F43" i="11"/>
  <c r="F44" i="11"/>
  <c r="F45" i="11"/>
  <c r="E43" i="11"/>
  <c r="E44" i="11"/>
  <c r="E45" i="11"/>
  <c r="D43" i="11"/>
  <c r="D44" i="11"/>
  <c r="D45" i="11"/>
  <c r="C43" i="11"/>
  <c r="C44" i="11"/>
  <c r="C45" i="11"/>
  <c r="B43" i="11"/>
  <c r="B44" i="11"/>
  <c r="B45" i="11"/>
  <c r="A43" i="11"/>
  <c r="A44" i="11"/>
  <c r="A45" i="11"/>
  <c r="F32" i="11"/>
  <c r="F33" i="11"/>
  <c r="F34" i="11"/>
  <c r="E32" i="11"/>
  <c r="E33" i="11"/>
  <c r="E34" i="11"/>
  <c r="D32" i="11"/>
  <c r="D33" i="11"/>
  <c r="D34" i="11"/>
  <c r="C32" i="11"/>
  <c r="C33" i="11"/>
  <c r="C34" i="11"/>
  <c r="B32" i="11"/>
  <c r="B33" i="11"/>
  <c r="B34" i="11"/>
  <c r="A32" i="11"/>
  <c r="A33" i="11"/>
  <c r="A34" i="11"/>
  <c r="F18" i="11"/>
  <c r="F19" i="11"/>
  <c r="F20" i="11"/>
  <c r="F21" i="11"/>
  <c r="F22" i="11"/>
  <c r="F23" i="11"/>
  <c r="E18" i="11"/>
  <c r="E19" i="11"/>
  <c r="E20" i="11"/>
  <c r="E21" i="11"/>
  <c r="E22" i="11"/>
  <c r="E23" i="11"/>
  <c r="D18" i="11"/>
  <c r="D19" i="11"/>
  <c r="D20" i="11"/>
  <c r="D21" i="11"/>
  <c r="D22" i="11"/>
  <c r="D23" i="11"/>
  <c r="C18" i="11"/>
  <c r="C19" i="11"/>
  <c r="C20" i="11"/>
  <c r="C21" i="11"/>
  <c r="C22" i="11"/>
  <c r="C23" i="11"/>
  <c r="B18" i="11"/>
  <c r="B19" i="11"/>
  <c r="B20" i="11"/>
  <c r="B21" i="11"/>
  <c r="B22" i="11"/>
  <c r="B23" i="11"/>
  <c r="A18" i="11"/>
  <c r="A19" i="11"/>
  <c r="A20" i="11"/>
  <c r="A21" i="11"/>
  <c r="A22" i="11"/>
  <c r="A23" i="11"/>
  <c r="F48" i="11"/>
  <c r="F49" i="11"/>
  <c r="F50" i="11"/>
  <c r="F51" i="11"/>
  <c r="F52" i="11"/>
  <c r="F47" i="11"/>
  <c r="E48" i="11"/>
  <c r="E49" i="11"/>
  <c r="E50" i="11"/>
  <c r="E51" i="11"/>
  <c r="E52" i="11"/>
  <c r="E47" i="11"/>
  <c r="D48" i="11"/>
  <c r="D49" i="11"/>
  <c r="D50" i="11"/>
  <c r="D51" i="11"/>
  <c r="D52" i="11"/>
  <c r="D47" i="11"/>
  <c r="C48" i="11"/>
  <c r="C49" i="11"/>
  <c r="C50" i="11"/>
  <c r="C51" i="11"/>
  <c r="C52" i="11"/>
  <c r="C47" i="11"/>
  <c r="A15" i="11"/>
  <c r="B48" i="11"/>
  <c r="B49" i="11"/>
  <c r="B50" i="11"/>
  <c r="B51" i="11"/>
  <c r="B52" i="11"/>
  <c r="B47" i="11"/>
  <c r="A48" i="11"/>
  <c r="A49" i="11"/>
  <c r="A50" i="11"/>
  <c r="A51" i="11"/>
  <c r="A52" i="11"/>
  <c r="A47" i="11"/>
  <c r="A36" i="11"/>
  <c r="B35" i="11"/>
  <c r="F42" i="11"/>
  <c r="F41" i="11"/>
  <c r="F40" i="11"/>
  <c r="F39" i="11"/>
  <c r="F38" i="11"/>
  <c r="F37" i="11"/>
  <c r="F36" i="11"/>
  <c r="E42" i="11"/>
  <c r="E41" i="11"/>
  <c r="E40" i="11"/>
  <c r="E39" i="11"/>
  <c r="E38" i="11"/>
  <c r="E37" i="11"/>
  <c r="E36" i="11"/>
  <c r="D42" i="11"/>
  <c r="D41" i="11"/>
  <c r="D40" i="11"/>
  <c r="D39" i="11"/>
  <c r="D38" i="11"/>
  <c r="D37" i="11"/>
  <c r="D36" i="11"/>
  <c r="C42" i="11"/>
  <c r="C41" i="11"/>
  <c r="C40" i="11"/>
  <c r="C39" i="11"/>
  <c r="C38" i="11"/>
  <c r="B46" i="11"/>
  <c r="C37" i="11"/>
  <c r="C36" i="11"/>
  <c r="B42" i="11"/>
  <c r="B41" i="11"/>
  <c r="B40" i="11"/>
  <c r="B39" i="11"/>
  <c r="B38" i="11"/>
  <c r="B37" i="11"/>
  <c r="B36" i="11"/>
  <c r="A42" i="11"/>
  <c r="A41" i="11"/>
  <c r="A40" i="11"/>
  <c r="A39" i="11"/>
  <c r="A38" i="11"/>
  <c r="A37" i="11"/>
  <c r="F31" i="11"/>
  <c r="F30" i="11"/>
  <c r="F29" i="11"/>
  <c r="F28" i="11"/>
  <c r="F27" i="11"/>
  <c r="F26" i="11"/>
  <c r="F25" i="11"/>
  <c r="E31" i="11"/>
  <c r="E30" i="11"/>
  <c r="E29" i="11"/>
  <c r="E28" i="11"/>
  <c r="E27" i="11"/>
  <c r="E26" i="11"/>
  <c r="E25" i="11"/>
  <c r="D31" i="11"/>
  <c r="D30" i="11"/>
  <c r="D29" i="11"/>
  <c r="D28" i="11"/>
  <c r="D27" i="11"/>
  <c r="D26" i="11"/>
  <c r="D25" i="11"/>
  <c r="C31" i="11"/>
  <c r="C30" i="11"/>
  <c r="C29" i="11"/>
  <c r="C28" i="11"/>
  <c r="C27" i="11"/>
  <c r="C26" i="11"/>
  <c r="C25" i="11"/>
  <c r="B31" i="11"/>
  <c r="A31" i="11"/>
  <c r="B30" i="11"/>
  <c r="B29" i="11"/>
  <c r="B28" i="11"/>
  <c r="B27" i="11"/>
  <c r="B26" i="11"/>
  <c r="B25" i="11"/>
  <c r="A14" i="11"/>
  <c r="A30" i="11"/>
  <c r="A29" i="11"/>
  <c r="A28" i="11"/>
  <c r="A27" i="11"/>
  <c r="A26" i="11"/>
  <c r="A25" i="11"/>
  <c r="B14" i="11"/>
  <c r="B24" i="11"/>
  <c r="F17" i="11"/>
  <c r="E17" i="11"/>
  <c r="D17" i="11"/>
  <c r="C17" i="11"/>
  <c r="B17" i="11"/>
  <c r="F16" i="11"/>
  <c r="E16" i="11"/>
  <c r="D16" i="11"/>
  <c r="C16" i="11"/>
  <c r="B16" i="11"/>
  <c r="A17" i="11"/>
  <c r="A16" i="11"/>
  <c r="F15" i="11"/>
  <c r="E15" i="11"/>
  <c r="D15" i="11"/>
  <c r="C15" i="11"/>
  <c r="B15" i="11"/>
  <c r="F14" i="11"/>
  <c r="E14" i="11"/>
  <c r="G14" i="11" s="1"/>
  <c r="D14" i="11"/>
  <c r="C14" i="11"/>
  <c r="B13" i="11"/>
  <c r="I68" i="10" l="1"/>
  <c r="I77" i="10"/>
  <c r="G78" i="10"/>
  <c r="H68" i="10"/>
  <c r="I76" i="10"/>
  <c r="I75" i="10"/>
  <c r="I74" i="10"/>
  <c r="I73" i="10"/>
  <c r="I72" i="10"/>
  <c r="I71" i="10"/>
  <c r="I70" i="10"/>
  <c r="N13" i="11"/>
  <c r="N79" i="11" s="1"/>
  <c r="G66" i="10"/>
  <c r="G67" i="11" s="1"/>
  <c r="G65" i="10"/>
  <c r="G64" i="10"/>
  <c r="G63" i="10"/>
  <c r="G62" i="10"/>
  <c r="G61" i="10"/>
  <c r="G60" i="10"/>
  <c r="G59" i="10"/>
  <c r="G58" i="10"/>
  <c r="G57" i="10"/>
  <c r="G55" i="10"/>
  <c r="G56" i="11" s="1"/>
  <c r="F7" i="10"/>
  <c r="G54" i="10"/>
  <c r="G55" i="11" s="1"/>
  <c r="G53" i="10"/>
  <c r="G51" i="10"/>
  <c r="G52" i="11" s="1"/>
  <c r="G50" i="10"/>
  <c r="G51" i="11" s="1"/>
  <c r="G49" i="10"/>
  <c r="G48" i="10"/>
  <c r="G49" i="11" s="1"/>
  <c r="G47" i="10"/>
  <c r="G48" i="11" s="1"/>
  <c r="G46" i="10"/>
  <c r="G47" i="11" s="1"/>
  <c r="G44" i="10"/>
  <c r="G45" i="11" s="1"/>
  <c r="G43" i="10"/>
  <c r="G42" i="10"/>
  <c r="G41" i="10"/>
  <c r="G40" i="10"/>
  <c r="G39" i="10"/>
  <c r="G40" i="11" s="1"/>
  <c r="G38" i="10"/>
  <c r="G39" i="11" s="1"/>
  <c r="G37" i="10"/>
  <c r="G38" i="11" s="1"/>
  <c r="G36" i="10"/>
  <c r="G37" i="11" s="1"/>
  <c r="G35" i="10"/>
  <c r="G33" i="10"/>
  <c r="G34" i="11" s="1"/>
  <c r="G32" i="10"/>
  <c r="G33" i="11" s="1"/>
  <c r="G31" i="10"/>
  <c r="G30" i="10"/>
  <c r="G31" i="11" s="1"/>
  <c r="G29" i="10"/>
  <c r="G30" i="11" s="1"/>
  <c r="G28" i="10"/>
  <c r="G27" i="10"/>
  <c r="G26" i="10"/>
  <c r="G25" i="10"/>
  <c r="G26" i="11" s="1"/>
  <c r="G24" i="10"/>
  <c r="G25" i="11" s="1"/>
  <c r="G22" i="10"/>
  <c r="G21" i="10"/>
  <c r="G22" i="11" s="1"/>
  <c r="G20" i="10"/>
  <c r="G19" i="10"/>
  <c r="G18" i="10"/>
  <c r="G17" i="10"/>
  <c r="G16" i="10"/>
  <c r="G17" i="11" s="1"/>
  <c r="G15" i="10"/>
  <c r="G16" i="11" s="1"/>
  <c r="G14" i="10"/>
  <c r="G15" i="11" s="1"/>
  <c r="G13" i="10"/>
  <c r="H13" i="10" s="1"/>
  <c r="I67" i="10" l="1"/>
  <c r="H17" i="10"/>
  <c r="G18" i="11"/>
  <c r="H18" i="10"/>
  <c r="H19" i="11" s="1"/>
  <c r="G19" i="11"/>
  <c r="H19" i="10"/>
  <c r="H20" i="11" s="1"/>
  <c r="G20" i="11"/>
  <c r="H20" i="10"/>
  <c r="H21" i="11" s="1"/>
  <c r="G21" i="11"/>
  <c r="H22" i="10"/>
  <c r="H23" i="11" s="1"/>
  <c r="G23" i="11"/>
  <c r="H31" i="10"/>
  <c r="H32" i="11" s="1"/>
  <c r="G32" i="11"/>
  <c r="H42" i="10"/>
  <c r="H43" i="11" s="1"/>
  <c r="G43" i="11"/>
  <c r="H43" i="10"/>
  <c r="H44" i="11" s="1"/>
  <c r="G44" i="11"/>
  <c r="H53" i="10"/>
  <c r="G54" i="11"/>
  <c r="G58" i="11"/>
  <c r="H57" i="10"/>
  <c r="H58" i="10"/>
  <c r="H59" i="11" s="1"/>
  <c r="G59" i="11"/>
  <c r="H59" i="10"/>
  <c r="H60" i="11" s="1"/>
  <c r="G60" i="11"/>
  <c r="H60" i="10"/>
  <c r="G61" i="11"/>
  <c r="H61" i="10"/>
  <c r="H62" i="11" s="1"/>
  <c r="G62" i="11"/>
  <c r="H62" i="10"/>
  <c r="H63" i="11" s="1"/>
  <c r="G63" i="11"/>
  <c r="H63" i="10"/>
  <c r="H64" i="11" s="1"/>
  <c r="G64" i="11"/>
  <c r="H64" i="10"/>
  <c r="H65" i="11" s="1"/>
  <c r="G65" i="11"/>
  <c r="H65" i="10"/>
  <c r="H66" i="11" s="1"/>
  <c r="G66" i="11"/>
  <c r="H41" i="10"/>
  <c r="H42" i="11" s="1"/>
  <c r="G42" i="11"/>
  <c r="H40" i="10"/>
  <c r="G41" i="11"/>
  <c r="H35" i="10"/>
  <c r="H36" i="11" s="1"/>
  <c r="G36" i="11"/>
  <c r="H26" i="10"/>
  <c r="G27" i="11"/>
  <c r="H27" i="10"/>
  <c r="H28" i="11" s="1"/>
  <c r="G28" i="11"/>
  <c r="H28" i="10"/>
  <c r="H29" i="11" s="1"/>
  <c r="G29" i="11"/>
  <c r="H49" i="10"/>
  <c r="G50" i="11"/>
  <c r="I58" i="10"/>
  <c r="I59" i="10"/>
  <c r="H66" i="10"/>
  <c r="I65" i="10"/>
  <c r="I61" i="10"/>
  <c r="I62" i="10"/>
  <c r="I63" i="10"/>
  <c r="I64" i="10"/>
  <c r="H55" i="10"/>
  <c r="H56" i="11" s="1"/>
  <c r="I35" i="10"/>
  <c r="H33" i="10"/>
  <c r="H34" i="11" s="1"/>
  <c r="H47" i="10"/>
  <c r="H51" i="10"/>
  <c r="H52" i="10"/>
  <c r="H53" i="11" s="1"/>
  <c r="H21" i="10"/>
  <c r="H22" i="11" s="1"/>
  <c r="H29" i="10"/>
  <c r="H30" i="11" s="1"/>
  <c r="H30" i="10"/>
  <c r="H31" i="11" s="1"/>
  <c r="I43" i="10"/>
  <c r="I19" i="10"/>
  <c r="I42" i="10"/>
  <c r="I22" i="10"/>
  <c r="H24" i="10"/>
  <c r="H25" i="11" s="1"/>
  <c r="I31" i="10"/>
  <c r="H38" i="10"/>
  <c r="H39" i="11" s="1"/>
  <c r="H14" i="11"/>
  <c r="I20" i="10"/>
  <c r="H36" i="10"/>
  <c r="H37" i="11" s="1"/>
  <c r="I41" i="10"/>
  <c r="H46" i="10"/>
  <c r="H47" i="11" s="1"/>
  <c r="H48" i="10"/>
  <c r="H49" i="11" s="1"/>
  <c r="H50" i="10"/>
  <c r="H51" i="11" s="1"/>
  <c r="H54" i="10"/>
  <c r="H55" i="11" s="1"/>
  <c r="I18" i="10"/>
  <c r="H32" i="10"/>
  <c r="H33" i="11" s="1"/>
  <c r="H16" i="10"/>
  <c r="H17" i="11" s="1"/>
  <c r="H25" i="10"/>
  <c r="H26" i="11" s="1"/>
  <c r="H39" i="10"/>
  <c r="H40" i="11" s="1"/>
  <c r="H44" i="10"/>
  <c r="H45" i="11" s="1"/>
  <c r="H14" i="10"/>
  <c r="H15" i="11" s="1"/>
  <c r="H37" i="10"/>
  <c r="H38" i="11" s="1"/>
  <c r="H15" i="10"/>
  <c r="H16" i="11" s="1"/>
  <c r="H78" i="10" l="1"/>
  <c r="K19" i="11"/>
  <c r="O19" i="11" s="1"/>
  <c r="I19" i="11"/>
  <c r="I42" i="11"/>
  <c r="K42" i="11"/>
  <c r="O42" i="11" s="1"/>
  <c r="K21" i="11"/>
  <c r="O21" i="11" s="1"/>
  <c r="I21" i="11"/>
  <c r="K32" i="11"/>
  <c r="O32" i="11" s="1"/>
  <c r="I32" i="11"/>
  <c r="K23" i="11"/>
  <c r="O23" i="11" s="1"/>
  <c r="I23" i="11"/>
  <c r="K43" i="11"/>
  <c r="O43" i="11" s="1"/>
  <c r="I43" i="11"/>
  <c r="K20" i="11"/>
  <c r="O20" i="11" s="1"/>
  <c r="I20" i="11"/>
  <c r="K44" i="11"/>
  <c r="O44" i="11" s="1"/>
  <c r="I44" i="11"/>
  <c r="I51" i="10"/>
  <c r="H52" i="11"/>
  <c r="I47" i="10"/>
  <c r="H48" i="11"/>
  <c r="I36" i="11"/>
  <c r="K36" i="11"/>
  <c r="K65" i="11"/>
  <c r="O65" i="11" s="1"/>
  <c r="I65" i="11"/>
  <c r="K64" i="11"/>
  <c r="O64" i="11" s="1"/>
  <c r="I64" i="11"/>
  <c r="K63" i="11"/>
  <c r="O63" i="11" s="1"/>
  <c r="I63" i="11"/>
  <c r="K62" i="11"/>
  <c r="O62" i="11" s="1"/>
  <c r="I62" i="11"/>
  <c r="K66" i="11"/>
  <c r="O66" i="11" s="1"/>
  <c r="I66" i="11"/>
  <c r="I66" i="10"/>
  <c r="H67" i="11"/>
  <c r="K60" i="11"/>
  <c r="O60" i="11" s="1"/>
  <c r="I60" i="11"/>
  <c r="K59" i="11"/>
  <c r="I59" i="11"/>
  <c r="I49" i="10"/>
  <c r="H50" i="11"/>
  <c r="I60" i="10"/>
  <c r="H61" i="11"/>
  <c r="I57" i="10"/>
  <c r="H58" i="11"/>
  <c r="I53" i="10"/>
  <c r="H54" i="11"/>
  <c r="I17" i="10"/>
  <c r="H18" i="11"/>
  <c r="I56" i="10"/>
  <c r="I26" i="10"/>
  <c r="H27" i="11"/>
  <c r="I28" i="10"/>
  <c r="I27" i="10"/>
  <c r="I40" i="10"/>
  <c r="H41" i="11"/>
  <c r="I55" i="10"/>
  <c r="I54" i="10"/>
  <c r="I48" i="10"/>
  <c r="I52" i="10"/>
  <c r="I50" i="10"/>
  <c r="I24" i="10"/>
  <c r="I30" i="10"/>
  <c r="I37" i="10"/>
  <c r="I25" i="10"/>
  <c r="I15" i="10"/>
  <c r="I29" i="10"/>
  <c r="I46" i="10"/>
  <c r="I21" i="10"/>
  <c r="I16" i="10"/>
  <c r="I14" i="10"/>
  <c r="I39" i="10"/>
  <c r="I33" i="10"/>
  <c r="I36" i="10"/>
  <c r="I38" i="10"/>
  <c r="I32" i="10"/>
  <c r="I13" i="10"/>
  <c r="I44" i="10"/>
  <c r="K45" i="11" l="1"/>
  <c r="O45" i="11" s="1"/>
  <c r="I45" i="11"/>
  <c r="I14" i="11"/>
  <c r="K14" i="11"/>
  <c r="K33" i="11"/>
  <c r="O33" i="11" s="1"/>
  <c r="I33" i="11"/>
  <c r="I39" i="11"/>
  <c r="K39" i="11"/>
  <c r="O39" i="11" s="1"/>
  <c r="I37" i="11"/>
  <c r="K37" i="11"/>
  <c r="O37" i="11" s="1"/>
  <c r="K34" i="11"/>
  <c r="O34" i="11" s="1"/>
  <c r="I34" i="11"/>
  <c r="I40" i="11"/>
  <c r="K40" i="11"/>
  <c r="O40" i="11" s="1"/>
  <c r="I15" i="11"/>
  <c r="K15" i="11"/>
  <c r="O15" i="11" s="1"/>
  <c r="I17" i="11"/>
  <c r="K17" i="11"/>
  <c r="O17" i="11" s="1"/>
  <c r="K22" i="11"/>
  <c r="O22" i="11" s="1"/>
  <c r="I22" i="11"/>
  <c r="K47" i="11"/>
  <c r="O47" i="11" s="1"/>
  <c r="I47" i="11"/>
  <c r="I30" i="11"/>
  <c r="K30" i="11"/>
  <c r="O30" i="11" s="1"/>
  <c r="I16" i="11"/>
  <c r="K16" i="11"/>
  <c r="O16" i="11" s="1"/>
  <c r="I26" i="11"/>
  <c r="K26" i="11"/>
  <c r="O26" i="11" s="1"/>
  <c r="I38" i="11"/>
  <c r="K38" i="11"/>
  <c r="O38" i="11" s="1"/>
  <c r="I31" i="11"/>
  <c r="K31" i="11"/>
  <c r="O31" i="11" s="1"/>
  <c r="I25" i="11"/>
  <c r="K25" i="11"/>
  <c r="K51" i="11"/>
  <c r="O51" i="11" s="1"/>
  <c r="I51" i="11"/>
  <c r="K53" i="11"/>
  <c r="O53" i="11" s="1"/>
  <c r="I53" i="11"/>
  <c r="K49" i="11"/>
  <c r="O49" i="11" s="1"/>
  <c r="I49" i="11"/>
  <c r="K55" i="11"/>
  <c r="O55" i="11" s="1"/>
  <c r="I55" i="11"/>
  <c r="K56" i="11"/>
  <c r="O56" i="11" s="1"/>
  <c r="I56" i="11"/>
  <c r="I41" i="11"/>
  <c r="K41" i="11"/>
  <c r="O41" i="11" s="1"/>
  <c r="I28" i="11"/>
  <c r="K28" i="11"/>
  <c r="O28" i="11" s="1"/>
  <c r="I29" i="11"/>
  <c r="K29" i="11"/>
  <c r="O29" i="11" s="1"/>
  <c r="I27" i="11"/>
  <c r="K27" i="11"/>
  <c r="O27" i="11" s="1"/>
  <c r="K18" i="11"/>
  <c r="O18" i="11" s="1"/>
  <c r="I18" i="11"/>
  <c r="K54" i="11"/>
  <c r="O54" i="11" s="1"/>
  <c r="I54" i="11"/>
  <c r="K58" i="11"/>
  <c r="O58" i="11" s="1"/>
  <c r="I58" i="11"/>
  <c r="K61" i="11"/>
  <c r="O61" i="11" s="1"/>
  <c r="I61" i="11"/>
  <c r="K50" i="11"/>
  <c r="O50" i="11" s="1"/>
  <c r="I50" i="11"/>
  <c r="O59" i="11"/>
  <c r="K67" i="11"/>
  <c r="I67" i="11"/>
  <c r="O36" i="11"/>
  <c r="K48" i="11"/>
  <c r="I48" i="11"/>
  <c r="K52" i="11"/>
  <c r="O52" i="11" s="1"/>
  <c r="I52" i="11"/>
  <c r="I35" i="11"/>
  <c r="I45" i="10"/>
  <c r="I12" i="10"/>
  <c r="I78" i="10" s="1"/>
  <c r="I23" i="10"/>
  <c r="I34" i="10"/>
  <c r="I13" i="11" l="1"/>
  <c r="I24" i="11"/>
  <c r="K35" i="11"/>
  <c r="O35" i="11"/>
  <c r="K46" i="11"/>
  <c r="O48" i="11"/>
  <c r="O46" i="11" s="1"/>
  <c r="O67" i="11"/>
  <c r="K57" i="11"/>
  <c r="O57" i="11"/>
  <c r="K24" i="11"/>
  <c r="O25" i="11"/>
  <c r="O24" i="11" s="1"/>
  <c r="I46" i="11"/>
  <c r="K13" i="11"/>
  <c r="K79" i="11" s="1"/>
  <c r="O14" i="11"/>
  <c r="O13" i="11" s="1"/>
  <c r="O79"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Dace Pārupa</author>
  </authors>
  <commentList>
    <comment ref="H10" authorId="0" shapeId="0" xr:uid="{EFE8AE05-B4D7-4795-8632-16357745BC17}">
      <text>
        <r>
          <rPr>
            <b/>
            <sz val="8"/>
            <color indexed="81"/>
            <rFont val="Tahoma"/>
            <family val="2"/>
            <charset val="186"/>
          </rPr>
          <t xml:space="preserve">! </t>
        </r>
        <r>
          <rPr>
            <sz val="8"/>
            <color indexed="81"/>
            <rFont val="Tahoma"/>
            <family val="2"/>
            <charset val="186"/>
          </rPr>
          <t>Lūdzam pārbaudīt vai attiecīgā izmaksu pozīcija apliekas ar PVN un kādā apmērā. Formā iestrādāto formulu var labot vai izdzēst.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Dace Pārupa</author>
  </authors>
  <commentList>
    <comment ref="O12" authorId="0" shapeId="0" xr:uid="{86C83DCD-375D-4602-96DB-D71E4628D555}">
      <text>
        <r>
          <rPr>
            <sz val="8"/>
            <color indexed="81"/>
            <rFont val="Tahoma"/>
            <family val="2"/>
            <charset val="186"/>
          </rPr>
          <t>Aprēķinās automātiski kā starpība starp = Attiecināmajām izmaksām kopā (L)- aizņēmēja līdzdalība (M)- cita finansētāja aizdevums (N)- cits publiskais finansējums (O)</t>
        </r>
        <r>
          <rPr>
            <sz val="9"/>
            <color indexed="81"/>
            <rFont val="Tahoma"/>
            <family val="2"/>
            <charset val="186"/>
          </rPr>
          <t xml:space="preserve">
</t>
        </r>
      </text>
    </comment>
  </commentList>
</comments>
</file>

<file path=xl/sharedStrings.xml><?xml version="1.0" encoding="utf-8"?>
<sst xmlns="http://schemas.openxmlformats.org/spreadsheetml/2006/main" count="109" uniqueCount="96">
  <si>
    <r>
      <t xml:space="preserve">PROJEKTA IZMAKSU TĀME
</t>
    </r>
    <r>
      <rPr>
        <b/>
        <sz val="9"/>
        <color theme="8" tint="-0.499984740745262"/>
        <rFont val="Arial"/>
        <family val="2"/>
        <charset val="186"/>
      </rPr>
      <t xml:space="preserve">Aizdevuma pieteikuma pētniecībai un attīstībai pielikums 
</t>
    </r>
  </si>
  <si>
    <t xml:space="preserve">SKAIDROJUMI 
</t>
  </si>
  <si>
    <t>PAR VEIDLAPU</t>
  </si>
  <si>
    <t>1.1.</t>
  </si>
  <si>
    <t xml:space="preserve">Veidlapa "PROJEKTA IZMAKSU TĀME" (turpmāk tekstā - Veidlapa) ir neatņemama Aizdevuma pieteikuma pētniecības un attīstības sastāvdaļa (turpmāk tekstā - Aizdevuma pieteikums). </t>
  </si>
  <si>
    <t>1.2.</t>
  </si>
  <si>
    <t xml:space="preserve">Veidlapas mērķis ir sniegt informāciju par:  </t>
  </si>
  <si>
    <r>
      <t xml:space="preserve">             </t>
    </r>
    <r>
      <rPr>
        <sz val="10"/>
        <color theme="8" tint="-0.499984740745262"/>
        <rFont val="Arial"/>
        <family val="2"/>
        <charset val="186"/>
      </rPr>
      <t xml:space="preserve">  a) projekta ieviešanu un tā atbilstību pētniecības un attīstības mērķim; 
               b) projekta kopējām izmaksām un to sadalījumu pa pozīcijām; 
               c) projekta finansēšanas avotiem, t.sk., nepieciešamā ALTUM aizdevuma aizdevuma apmēru. 
</t>
    </r>
    <r>
      <rPr>
        <sz val="10"/>
        <color rgb="FF002060"/>
        <rFont val="Arial"/>
        <family val="2"/>
        <charset val="186"/>
      </rPr>
      <t xml:space="preserve">             
 </t>
    </r>
  </si>
  <si>
    <t>1.3.</t>
  </si>
  <si>
    <t xml:space="preserve">Veidlapa ir sadalīta 3 daļās (darba lapās), neieskaitot šo skaidrojumu lapu: </t>
  </si>
  <si>
    <t>Darba lapā norāda:</t>
  </si>
  <si>
    <t>Darba lapās norāda:</t>
  </si>
  <si>
    <t xml:space="preserve">1) Informāciju par projekta īstenošanas plānu un mērķi (sasaisti ar pētniecību un attīstību);
2) Projekta ieviešanas vadību (skaidro projekta ieviešanas kapacitāti un spējas ieviest projektu pētniecības un attīstības jomā). </t>
  </si>
  <si>
    <t xml:space="preserve">1) visas investīciju projekta izmaksas; 
2) veic izmaksu sadalījumu pa pozīcijām. 
</t>
  </si>
  <si>
    <t xml:space="preserve">1) informāciju par attiecināmo izmaksu finansēšanas avotiem; 
2) nepieciešamo ALTUM finansējuma apmēru.
</t>
  </si>
  <si>
    <t>VEIDLAPAS AIZPILDĪŠANA</t>
  </si>
  <si>
    <t>2.1.</t>
  </si>
  <si>
    <t xml:space="preserve">Darba lapā "Projekta apraksts" skaidro projekta īstenošanas plānu, lai pamatotu projekta sasaisti ar pētniecību un attīstību, kā arī, lai pamatotu  spēju ieviest projektu pētniecības un attīstības jomā. </t>
  </si>
  <si>
    <t>2.2.</t>
  </si>
  <si>
    <r>
      <t xml:space="preserve">Darba lapās "Tāme" un "Izmaksu sadalījums" ir jāaizpilda tikai tās šūnas, kurām ir gaiši zils fons. Atsevišķās šūnās ir uzlikta papildus pārbaude, </t>
    </r>
    <r>
      <rPr>
        <sz val="10"/>
        <color rgb="FFFFC000"/>
        <rFont val="Arial"/>
        <family val="2"/>
        <charset val="186"/>
      </rPr>
      <t>šajos gadījumos darba lapās būs oranžas krāsas brīdinājuma/ paziņojuma teksts- lūdzam tiem pievērst īpašu uzmanību.</t>
    </r>
  </si>
  <si>
    <t>2.3.</t>
  </si>
  <si>
    <r>
      <rPr>
        <sz val="10"/>
        <color rgb="FF1F4E78"/>
        <rFont val="Arial"/>
      </rPr>
      <t>Darba lapā</t>
    </r>
    <r>
      <rPr>
        <b/>
        <sz val="10"/>
        <color rgb="FF1F4E78"/>
        <rFont val="Arial"/>
      </rPr>
      <t xml:space="preserve"> "Tāme"</t>
    </r>
    <r>
      <rPr>
        <sz val="10"/>
        <color rgb="FF1F4E78"/>
        <rFont val="Arial"/>
      </rPr>
      <t xml:space="preserve">- projekta izmaksas sadalītas 6 izmaksu pozīciju grupās (jauni materiālie aktīvi (iekārtas, būvniecības izmaksas), nemateriālie aktīvi, nemateriālo vai materiālo aktīvu noma, atlīdzība, izmaksas par izejvielām un materiāliem, kā arī citi pakalpojumi (ārpakalpojumi)), atbilstoši kurām uzņēmumam ir jānorāda projekta izmaksas un plānotais piegādātājs/pakalpojuma sniedzējs. 
</t>
    </r>
  </si>
  <si>
    <t xml:space="preserve"> -</t>
  </si>
  <si>
    <t>jānorāda  informācija par reģionu, kurā atradīsies par ALTUM aizdevumu finansētais ieguldījums;</t>
  </si>
  <si>
    <t>2.4.</t>
  </si>
  <si>
    <t xml:space="preserve">Darba lapā "Izmaksu sadalījums"- norāda finansēšanas avotus pa izmaksu pozīcijām. </t>
  </si>
  <si>
    <t>INFORMĀCIJA</t>
  </si>
  <si>
    <t>3.1.</t>
  </si>
  <si>
    <r>
      <t xml:space="preserve">Papildus informācija par finansējuma mērķiem, izmaksām un finansējuma nosacījumiem izlasāmi 07.01.2025. Ministru kabineta noteikumos Nr.24 </t>
    </r>
    <r>
      <rPr>
        <i/>
        <sz val="10"/>
        <color theme="8" tint="-0.499984740745262"/>
        <rFont val="Arial"/>
        <family val="2"/>
        <charset val="186"/>
      </rPr>
      <t>„Noteikumi par produktivitātes aizdevumiem uzņēmumu inovācijām”</t>
    </r>
    <r>
      <rPr>
        <sz val="10"/>
        <color theme="8" tint="-0.499984740745262"/>
        <rFont val="Arial"/>
        <family val="2"/>
        <charset val="186"/>
      </rPr>
      <t>.</t>
    </r>
  </si>
  <si>
    <t>3.2.</t>
  </si>
  <si>
    <r>
      <t>Atbalsta programmas ietvaros ALTUM finansējumam tiek piemēroti</t>
    </r>
    <r>
      <rPr>
        <i/>
        <sz val="10"/>
        <color theme="8" tint="-0.499984740745262"/>
        <rFont val="Arial"/>
        <family val="2"/>
        <charset val="186"/>
      </rPr>
      <t xml:space="preserve"> de minimis </t>
    </r>
    <r>
      <rPr>
        <sz val="10"/>
        <color theme="8" tint="-0.499984740745262"/>
        <rFont val="Arial"/>
        <family val="2"/>
        <charset val="186"/>
      </rPr>
      <t xml:space="preserve">atbalsta (saskaņā ar Komisijas 13.12.2023. Regulu (ES) Nr.  2023/2831) nosacījumi. </t>
    </r>
  </si>
  <si>
    <t>APLIECINĀJUMS</t>
  </si>
  <si>
    <t>Iesniedzot šo Veidlapu, iesniedzējs apliecina, ka Veidlapā sniegtā informācija, t.sk., informācija par projekta ieviešanu, izmaksām, to sadalījumu pa finansēšanas avotiem, ir pamatota un patiesa.</t>
  </si>
  <si>
    <t>V-5</t>
  </si>
  <si>
    <t>Ja ir jautājumi par Veidlapas aizpildīšanu/ lietošanu- sazinies ar mums rakstot: Mans.Altum.lv/ sadaļā SAZIŅA</t>
  </si>
  <si>
    <t>v-1.0</t>
  </si>
  <si>
    <r>
      <rPr>
        <b/>
        <sz val="14"/>
        <color theme="8" tint="-0.499984740745262"/>
        <rFont val="Arial"/>
        <family val="2"/>
        <charset val="186"/>
      </rPr>
      <t>PROJEKTA APRAKSTS</t>
    </r>
    <r>
      <rPr>
        <sz val="11"/>
        <color theme="8" tint="-0.499984740745262"/>
        <rFont val="Arial"/>
        <family val="2"/>
        <charset val="186"/>
      </rPr>
      <t xml:space="preserve">
Aizdevuma pieteikuma pētniecībai un attīstībai pielikums </t>
    </r>
  </si>
  <si>
    <t>Pētniecības un attīstības projekta apraksts</t>
  </si>
  <si>
    <t>Informācija par projekta īstenošanas plānu un mērķi:</t>
  </si>
  <si>
    <t xml:space="preserve">Sagatavo projekta ieviešanas aprakstu, norādot,  ko projektā plānots pētīt un kādus rezultātus sasniegt. Kādus mērķus projekta iesniedzējs plāno sasniegt īstenojot projektu. 
Apraksta kāda ir projekta sasaiste ar projekta iesniedzēja turpmāko attīstības stratēģiju, paskaidrojot, ko projekta iesniedzējs turpmāk varēs nodrošināt īstenojot projektu. </t>
  </si>
  <si>
    <t xml:space="preserve">Projekta ieviešanas vadība: </t>
  </si>
  <si>
    <t>Apraksta kā un kas nodrošinās projekta vadību un ieviešanu, norāda vai projekta iesniedzējam ir pietiekama kapacitāte (darbinieki, zināšanas, iekārtas, u.c.), lai nodrošinātu pētniecības projekta realizāciju vai arī projekta ieviešanā tiks piesaistīts ārpakalpojuma sniedzējs.</t>
  </si>
  <si>
    <t>Piezīmes:</t>
  </si>
  <si>
    <r>
      <rPr>
        <b/>
        <sz val="14"/>
        <color theme="4" tint="-0.499984740745262"/>
        <rFont val="Arial"/>
        <family val="2"/>
        <charset val="186"/>
      </rPr>
      <t>PROJEKTA IZMAKSU TĀME</t>
    </r>
    <r>
      <rPr>
        <b/>
        <sz val="9"/>
        <color theme="4" tint="-0.499984740745262"/>
        <rFont val="Arial"/>
        <family val="2"/>
        <charset val="186"/>
      </rPr>
      <t xml:space="preserve">
Aizdevuma pieteikuma pētniecībai un attīstībai pielikums </t>
    </r>
  </si>
  <si>
    <t>Uzņēmuma nosaukums</t>
  </si>
  <si>
    <t>Reģistrācijas Nr.</t>
  </si>
  <si>
    <t>Izmaksu tāme, EUR:</t>
  </si>
  <si>
    <t>Nr.</t>
  </si>
  <si>
    <t>Izdevumu pozīcija</t>
  </si>
  <si>
    <t>Būvnieks/ Piegādātājs</t>
  </si>
  <si>
    <t>Cena bez PVN/ vienībai</t>
  </si>
  <si>
    <t>Skaits</t>
  </si>
  <si>
    <t>Summa 
bez PVN</t>
  </si>
  <si>
    <t>PVN</t>
  </si>
  <si>
    <t>Summa kopā</t>
  </si>
  <si>
    <t>Nosaukums</t>
  </si>
  <si>
    <t>Reģ.Nr.</t>
  </si>
  <si>
    <t xml:space="preserve">Jauni materiālie aktīvi (iekārtas, būvniecības izmaksas) </t>
  </si>
  <si>
    <t>1.10.</t>
  </si>
  <si>
    <t>Nemateriālie aktīvi</t>
  </si>
  <si>
    <t>2.10.</t>
  </si>
  <si>
    <t>Nemateriālo vai materiālo aktīvu nomas izmaksas</t>
  </si>
  <si>
    <t>3.10.</t>
  </si>
  <si>
    <t xml:space="preserve">Darba alga** </t>
  </si>
  <si>
    <t>4.10.</t>
  </si>
  <si>
    <t xml:space="preserve">Izmaksas par izejvielām un materiāliem </t>
  </si>
  <si>
    <t>5.2.</t>
  </si>
  <si>
    <t>Citi izmaksas, t.sk.  ārpakalpojumi</t>
  </si>
  <si>
    <t>6.1.</t>
  </si>
  <si>
    <t>6.2.</t>
  </si>
  <si>
    <t>6.3.</t>
  </si>
  <si>
    <t>6.4.</t>
  </si>
  <si>
    <t>6.5.</t>
  </si>
  <si>
    <t>6.6.</t>
  </si>
  <si>
    <t>6.7.</t>
  </si>
  <si>
    <t>6.8.</t>
  </si>
  <si>
    <t>6.9.</t>
  </si>
  <si>
    <t xml:space="preserve">6.10. </t>
  </si>
  <si>
    <t>KOPĀ, EUR:</t>
  </si>
  <si>
    <t/>
  </si>
  <si>
    <t xml:space="preserve">** Uz darba algām nav attiecināmas ailes Būvnieks/Piedāgātājs, cena bez PVN/vienībai, summa bez PVN un PVN. Norāda kopējo darba algu ailē "summa kopā". </t>
  </si>
  <si>
    <r>
      <t xml:space="preserve">PROJEKTA IZMAKSU SADALĪJUMS
</t>
    </r>
    <r>
      <rPr>
        <b/>
        <sz val="9"/>
        <color theme="4" tint="-0.499984740745262"/>
        <rFont val="Arial"/>
        <family val="2"/>
        <charset val="186"/>
      </rPr>
      <t>Aizdevuma pieteikuma pētniecībai un attīstībai pielikums</t>
    </r>
  </si>
  <si>
    <t xml:space="preserve">Attiecināmo izmaksu sadalījums </t>
  </si>
  <si>
    <t>Darba lapā automātiski ir ielasījušies dati no darba lapas "Tāme" (kolonnas A līdz I). Papildus Jums šajā darba lapā jānorāda informācija- no kādiem finanšu avotiem tiks finansētas attiecināmās izmaksas (informācija norādāma kolonnās L, M un N, savukārt kolonnā "Altum aizdevums" (O kolonna) vērtība aprēķinās automātiski). Ja nepieciešams labot automātiski jau ielasījušos datus (A- I kolonnas), tas jāveic iepriekš aizpildītajā darba lapā "Tāme".</t>
  </si>
  <si>
    <r>
      <t xml:space="preserve">Izdevumu pozīcija
</t>
    </r>
    <r>
      <rPr>
        <sz val="8"/>
        <color theme="0" tint="-0.499984740745262"/>
        <rFont val="Arial"/>
        <family val="2"/>
        <charset val="186"/>
      </rPr>
      <t>(dati no darba lapas "Tāme")</t>
    </r>
  </si>
  <si>
    <r>
      <t xml:space="preserve">Summa kopā
</t>
    </r>
    <r>
      <rPr>
        <sz val="8"/>
        <color theme="0" tint="-0.499984740745262"/>
        <rFont val="Arial"/>
        <family val="2"/>
        <charset val="186"/>
      </rPr>
      <t>(dati no darba lapas "Tāme")</t>
    </r>
  </si>
  <si>
    <r>
      <t xml:space="preserve">Attiecināmās izmaksas kopā
</t>
    </r>
    <r>
      <rPr>
        <sz val="8"/>
        <color theme="1" tint="0.499984740745262"/>
        <rFont val="Arial"/>
        <family val="2"/>
        <charset val="186"/>
      </rPr>
      <t>(dati no darba lapas "Tāme")</t>
    </r>
  </si>
  <si>
    <t>izmaksu sadalījums pa finansētājiem:</t>
  </si>
  <si>
    <r>
      <t xml:space="preserve">t.sk. aizņēmēja līdzdalība 
</t>
    </r>
    <r>
      <rPr>
        <sz val="8"/>
        <color theme="1" tint="0.499984740745262"/>
        <rFont val="Arial"/>
        <family val="2"/>
        <charset val="186"/>
      </rPr>
      <t xml:space="preserve">(brīva no publiskā atbalsta) </t>
    </r>
  </si>
  <si>
    <r>
      <t xml:space="preserve">t.sk. cita finansētāja aizdevums
</t>
    </r>
    <r>
      <rPr>
        <sz val="8"/>
        <color theme="0" tint="-0.499984740745262"/>
        <rFont val="Arial"/>
        <family val="2"/>
        <charset val="186"/>
      </rPr>
      <t xml:space="preserve">(brīvs no publiskā atbalsta) </t>
    </r>
    <r>
      <rPr>
        <sz val="8"/>
        <rFont val="Arial"/>
        <family val="2"/>
        <charset val="186"/>
      </rPr>
      <t xml:space="preserve">
</t>
    </r>
  </si>
  <si>
    <r>
      <t xml:space="preserve">cits  finansējums
</t>
    </r>
    <r>
      <rPr>
        <sz val="8"/>
        <color theme="1" tint="0.499984740745262"/>
        <rFont val="Arial"/>
        <family val="2"/>
        <charset val="186"/>
      </rPr>
      <t>(tiks saņemts līdz projekta pabeigšanai)*</t>
    </r>
  </si>
  <si>
    <t>ALTUM aizdevums</t>
  </si>
  <si>
    <t>KOPĀ:</t>
  </si>
  <si>
    <t xml:space="preserve">*Cita finansējuma gadījumā paskaidro finansējuma avotu. 
** Uz darba algām nav attiecināmas ailes Būvnieks/Piedāgātājs, cena bez PVN/vienībai, summa bez PVN un PVN.Norāda kopējo darba algu ailē "summa kopā". </t>
  </si>
  <si>
    <t>Norāda plānoto projekta uzsākšanas un pabeigšanas termiņu.</t>
  </si>
  <si>
    <t xml:space="preserve">Paredzamais projekta ieviešanas termiņš: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</si>
</sst>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0.00_ ;[Red]\-#,##0.00\ ;\-"/>
    <numFmt numFmtId="165" formatCode="#,##0.00_ ;[Red]\-#,##0.00\ "/>
    <numFmt numFmtId="166" formatCode="0_ ;[Red]\-0\ "/>
  </numFmts>
  <fonts count="71" x14ac:knownFonts="1">
    <font>
      <sz val="11"/>
      <color theme="1"/>
      <name val="Calibri"/>
      <family val="2"/>
      <charset val="186"/>
      <scheme val="minor"/>
    </font>
    <font>
      <sz val="10"/>
      <name val="Arial"/>
      <family val="2"/>
      <charset val="186"/>
    </font>
    <font>
      <b/>
      <sz val="14"/>
      <color rgb="FF003B85"/>
      <name val="Arial"/>
      <family val="2"/>
      <charset val="186"/>
    </font>
    <font>
      <b/>
      <sz val="12"/>
      <color rgb="FF003B85"/>
      <name val="Arial"/>
      <family val="2"/>
      <charset val="186"/>
    </font>
    <font>
      <b/>
      <sz val="10"/>
      <color rgb="FF003B85"/>
      <name val="Arial"/>
      <family val="2"/>
      <charset val="186"/>
    </font>
    <font>
      <b/>
      <sz val="8"/>
      <name val="Arial"/>
      <family val="2"/>
      <charset val="186"/>
    </font>
    <font>
      <b/>
      <sz val="8"/>
      <color rgb="FF000000"/>
      <name val="Arial"/>
      <family val="2"/>
      <charset val="186"/>
    </font>
    <font>
      <sz val="8"/>
      <color rgb="FF000000"/>
      <name val="Arial"/>
      <family val="2"/>
      <charset val="186"/>
    </font>
    <font>
      <i/>
      <sz val="7"/>
      <color theme="5" tint="-0.249977111117893"/>
      <name val="Arial"/>
      <family val="2"/>
      <charset val="186"/>
    </font>
    <font>
      <b/>
      <sz val="10"/>
      <name val="Arial"/>
      <family val="2"/>
      <charset val="186"/>
    </font>
    <font>
      <sz val="10"/>
      <color theme="1" tint="0.499984740745262"/>
      <name val="Arial"/>
      <family val="2"/>
      <charset val="186"/>
    </font>
    <font>
      <b/>
      <sz val="9"/>
      <name val="Arial"/>
      <family val="2"/>
      <charset val="186"/>
    </font>
    <font>
      <sz val="9"/>
      <name val="Arial"/>
      <family val="2"/>
      <charset val="186"/>
    </font>
    <font>
      <b/>
      <sz val="8"/>
      <color indexed="81"/>
      <name val="Tahoma"/>
      <family val="2"/>
      <charset val="186"/>
    </font>
    <font>
      <sz val="8"/>
      <color indexed="81"/>
      <name val="Tahoma"/>
      <family val="2"/>
      <charset val="186"/>
    </font>
    <font>
      <sz val="8"/>
      <name val="Arial"/>
      <family val="2"/>
      <charset val="186"/>
    </font>
    <font>
      <b/>
      <sz val="10"/>
      <color rgb="FF000000"/>
      <name val="Arial"/>
      <family val="2"/>
      <charset val="186"/>
    </font>
    <font>
      <sz val="10"/>
      <color rgb="FF000000"/>
      <name val="Arial"/>
      <family val="2"/>
      <charset val="186"/>
    </font>
    <font>
      <b/>
      <sz val="10"/>
      <color rgb="FFF79646"/>
      <name val="Arial"/>
      <family val="2"/>
      <charset val="186"/>
    </font>
    <font>
      <sz val="9"/>
      <color indexed="81"/>
      <name val="Tahoma"/>
      <family val="2"/>
      <charset val="186"/>
    </font>
    <font>
      <b/>
      <sz val="7"/>
      <name val="Arial"/>
      <family val="2"/>
      <charset val="186"/>
    </font>
    <font>
      <sz val="9"/>
      <color theme="1" tint="0.249977111117893"/>
      <name val="Arial"/>
      <family val="2"/>
      <charset val="186"/>
    </font>
    <font>
      <b/>
      <i/>
      <sz val="7"/>
      <color theme="5" tint="-0.249977111117893"/>
      <name val="Arial"/>
      <family val="2"/>
      <charset val="186"/>
    </font>
    <font>
      <b/>
      <sz val="9"/>
      <color theme="5" tint="-0.249977111117893"/>
      <name val="Arial"/>
      <family val="2"/>
      <charset val="186"/>
    </font>
    <font>
      <sz val="8"/>
      <color theme="0" tint="-0.499984740745262"/>
      <name val="Arial"/>
      <family val="2"/>
      <charset val="186"/>
    </font>
    <font>
      <sz val="9"/>
      <color theme="4" tint="-0.499984740745262"/>
      <name val="Arial"/>
      <family val="2"/>
      <charset val="186"/>
    </font>
    <font>
      <b/>
      <sz val="10"/>
      <color theme="4" tint="-0.499984740745262"/>
      <name val="Arial"/>
      <family val="2"/>
      <charset val="186"/>
    </font>
    <font>
      <sz val="10"/>
      <color theme="4" tint="-0.499984740745262"/>
      <name val="Arial"/>
      <family val="2"/>
      <charset val="186"/>
    </font>
    <font>
      <sz val="12"/>
      <color theme="1"/>
      <name val="Arial"/>
      <family val="2"/>
      <charset val="186"/>
    </font>
    <font>
      <b/>
      <u/>
      <sz val="12"/>
      <color theme="3" tint="-0.249977111117893"/>
      <name val="Arial"/>
      <family val="2"/>
      <charset val="186"/>
    </font>
    <font>
      <sz val="12"/>
      <color rgb="FFFF0000"/>
      <name val="Arial"/>
      <family val="2"/>
      <charset val="186"/>
    </font>
    <font>
      <b/>
      <sz val="12"/>
      <color rgb="FF17067A"/>
      <name val="Arial"/>
      <family val="2"/>
      <charset val="186"/>
    </font>
    <font>
      <b/>
      <sz val="11"/>
      <color rgb="FF003B85"/>
      <name val="Arial"/>
      <family val="2"/>
      <charset val="186"/>
    </font>
    <font>
      <b/>
      <sz val="10"/>
      <color theme="3" tint="-0.249977111117893"/>
      <name val="Arial"/>
      <family val="2"/>
      <charset val="186"/>
    </font>
    <font>
      <sz val="10"/>
      <color rgb="FFFF0000"/>
      <name val="Arial"/>
      <family val="2"/>
      <charset val="186"/>
    </font>
    <font>
      <b/>
      <sz val="10"/>
      <color rgb="FF17067A"/>
      <name val="Arial"/>
      <family val="2"/>
      <charset val="186"/>
    </font>
    <font>
      <sz val="10"/>
      <color theme="1"/>
      <name val="Arial"/>
      <family val="2"/>
      <charset val="186"/>
    </font>
    <font>
      <sz val="12"/>
      <color theme="3" tint="-0.249977111117893"/>
      <name val="Arial"/>
      <family val="2"/>
      <charset val="186"/>
    </font>
    <font>
      <i/>
      <sz val="10"/>
      <color rgb="FFFF0000"/>
      <name val="Arial"/>
      <family val="2"/>
      <charset val="186"/>
    </font>
    <font>
      <i/>
      <sz val="10"/>
      <color rgb="FF002060"/>
      <name val="Arial"/>
      <family val="2"/>
      <charset val="186"/>
    </font>
    <font>
      <sz val="10"/>
      <color rgb="FF002060"/>
      <name val="Arial"/>
      <family val="2"/>
      <charset val="186"/>
    </font>
    <font>
      <sz val="9"/>
      <color theme="0" tint="-0.499984740745262"/>
      <name val="Arial"/>
      <family val="2"/>
      <charset val="186"/>
    </font>
    <font>
      <b/>
      <sz val="14"/>
      <color theme="4" tint="-0.499984740745262"/>
      <name val="Arial"/>
      <family val="2"/>
      <charset val="186"/>
    </font>
    <font>
      <sz val="8"/>
      <color theme="1" tint="0.499984740745262"/>
      <name val="Arial"/>
      <family val="2"/>
      <charset val="186"/>
    </font>
    <font>
      <b/>
      <i/>
      <sz val="8"/>
      <color theme="5" tint="-0.249977111117893"/>
      <name val="Arial"/>
      <family val="2"/>
      <charset val="186"/>
    </font>
    <font>
      <b/>
      <sz val="9"/>
      <color theme="4" tint="-0.499984740745262"/>
      <name val="Arial"/>
      <family val="2"/>
      <charset val="186"/>
    </font>
    <font>
      <b/>
      <sz val="9"/>
      <color rgb="FF000000"/>
      <name val="Arial"/>
      <family val="2"/>
      <charset val="186"/>
    </font>
    <font>
      <sz val="11"/>
      <color theme="1"/>
      <name val="Calibri"/>
      <family val="2"/>
      <charset val="186"/>
      <scheme val="minor"/>
    </font>
    <font>
      <sz val="9"/>
      <color rgb="FF002060"/>
      <name val="Arial"/>
      <family val="2"/>
      <charset val="186"/>
    </font>
    <font>
      <b/>
      <i/>
      <sz val="9"/>
      <color theme="5" tint="-0.249977111117893"/>
      <name val="Arial"/>
      <family val="2"/>
      <charset val="186"/>
    </font>
    <font>
      <sz val="8"/>
      <color theme="1" tint="0.249977111117893"/>
      <name val="Arial"/>
      <family val="2"/>
      <charset val="186"/>
    </font>
    <font>
      <b/>
      <sz val="8"/>
      <color theme="1" tint="0.249977111117893"/>
      <name val="Arial"/>
      <family val="2"/>
      <charset val="186"/>
    </font>
    <font>
      <sz val="11"/>
      <color theme="8" tint="-0.499984740745262"/>
      <name val="Arial"/>
      <family val="2"/>
      <charset val="186"/>
    </font>
    <font>
      <sz val="11"/>
      <color theme="8" tint="-0.499984740745262"/>
      <name val="Calibri"/>
      <family val="2"/>
      <charset val="186"/>
      <scheme val="minor"/>
    </font>
    <font>
      <b/>
      <sz val="14"/>
      <color theme="8" tint="-0.499984740745262"/>
      <name val="Arial"/>
      <family val="2"/>
      <charset val="186"/>
    </font>
    <font>
      <sz val="9"/>
      <color theme="8" tint="-0.499984740745262"/>
      <name val="Arial"/>
      <family val="2"/>
      <charset val="186"/>
    </font>
    <font>
      <sz val="10"/>
      <color theme="8" tint="-0.499984740745262"/>
      <name val="Arial"/>
      <family val="2"/>
      <charset val="186"/>
    </font>
    <font>
      <b/>
      <sz val="9"/>
      <color theme="8" tint="-0.499984740745262"/>
      <name val="Arial"/>
      <family val="2"/>
      <charset val="186"/>
    </font>
    <font>
      <b/>
      <sz val="12"/>
      <color theme="8" tint="-0.499984740745262"/>
      <name val="Arial"/>
      <family val="2"/>
      <charset val="186"/>
    </font>
    <font>
      <sz val="12"/>
      <color theme="8" tint="-0.499984740745262"/>
      <name val="Arial"/>
      <family val="2"/>
      <charset val="186"/>
    </font>
    <font>
      <b/>
      <sz val="18"/>
      <color theme="8" tint="-0.499984740745262"/>
      <name val="Arial"/>
      <family val="2"/>
      <charset val="186"/>
    </font>
    <font>
      <b/>
      <sz val="11"/>
      <color theme="8" tint="-0.499984740745262"/>
      <name val="Arial"/>
      <family val="2"/>
      <charset val="186"/>
    </font>
    <font>
      <b/>
      <sz val="10"/>
      <color theme="8" tint="-0.499984740745262"/>
      <name val="Arial"/>
      <family val="2"/>
      <charset val="186"/>
    </font>
    <font>
      <i/>
      <sz val="10"/>
      <color theme="8" tint="-0.499984740745262"/>
      <name val="Arial"/>
      <family val="2"/>
      <charset val="186"/>
    </font>
    <font>
      <sz val="8"/>
      <color theme="8" tint="-0.499984740745262"/>
      <name val="Arial"/>
      <family val="2"/>
      <charset val="186"/>
    </font>
    <font>
      <b/>
      <u/>
      <sz val="8"/>
      <name val="Arial"/>
      <family val="2"/>
      <charset val="186"/>
    </font>
    <font>
      <sz val="10"/>
      <color rgb="FFFFC000"/>
      <name val="Arial"/>
      <family val="2"/>
      <charset val="186"/>
    </font>
    <font>
      <sz val="10"/>
      <color rgb="FF1F4E78"/>
      <name val="Arial"/>
    </font>
    <font>
      <b/>
      <sz val="10"/>
      <color rgb="FF1F4E78"/>
      <name val="Arial"/>
    </font>
    <font>
      <sz val="10"/>
      <color rgb="FF1F4E78"/>
      <name val="Arial"/>
      <family val="2"/>
      <charset val="186"/>
    </font>
    <font>
      <i/>
      <sz val="9"/>
      <color theme="8" tint="-0.499984740745262"/>
      <name val="Arial"/>
      <family val="2"/>
      <charset val="186"/>
    </font>
  </fonts>
  <fills count="13">
    <fill>
      <patternFill patternType="none"/>
    </fill>
    <fill>
      <patternFill patternType="gray125"/>
    </fill>
    <fill>
      <patternFill patternType="solid">
        <fgColor rgb="FFFFFFFF"/>
        <bgColor rgb="FFF2F2F2"/>
      </patternFill>
    </fill>
    <fill>
      <patternFill patternType="solid">
        <fgColor theme="0" tint="-4.9989318521683403E-2"/>
        <bgColor indexed="64"/>
      </patternFill>
    </fill>
    <fill>
      <patternFill patternType="solid">
        <fgColor rgb="FFFBFBFB"/>
        <bgColor indexed="64"/>
      </patternFill>
    </fill>
    <fill>
      <patternFill patternType="solid">
        <fgColor rgb="FFCDD3D9"/>
        <bgColor indexed="64"/>
      </patternFill>
    </fill>
    <fill>
      <patternFill patternType="solid">
        <fgColor theme="3" tint="0.79998168889431442"/>
        <bgColor indexed="64"/>
      </patternFill>
    </fill>
    <fill>
      <patternFill patternType="solid">
        <fgColor rgb="FFE7F1F9"/>
        <bgColor indexed="64"/>
      </patternFill>
    </fill>
    <fill>
      <patternFill patternType="solid">
        <fgColor rgb="FFE7F1F9"/>
        <bgColor rgb="FFD9D9D9"/>
      </patternFill>
    </fill>
    <fill>
      <patternFill patternType="solid">
        <fgColor rgb="FFF1F3F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73">
    <border>
      <left/>
      <right/>
      <top/>
      <bottom/>
      <diagonal/>
    </border>
    <border>
      <left/>
      <right/>
      <top/>
      <bottom style="medium">
        <color rgb="FF00ACC8"/>
      </bottom>
      <diagonal/>
    </border>
    <border>
      <left/>
      <right/>
      <top style="medium">
        <color rgb="FF00ACC8"/>
      </top>
      <bottom/>
      <diagonal/>
    </border>
    <border>
      <left style="hair">
        <color theme="0" tint="-0.499984740745262"/>
      </left>
      <right style="thin">
        <color theme="0" tint="-0.34998626667073579"/>
      </right>
      <top style="thin">
        <color theme="0" tint="-0.34998626667073579"/>
      </top>
      <bottom style="hair">
        <color theme="0" tint="-0.499984740745262"/>
      </bottom>
      <diagonal/>
    </border>
    <border>
      <left style="hair">
        <color theme="0" tint="-0.499984740745262"/>
      </left>
      <right style="hair">
        <color theme="0" tint="-0.499984740745262"/>
      </right>
      <top style="thin">
        <color theme="0" tint="-0.34998626667073579"/>
      </top>
      <bottom style="hair">
        <color theme="0" tint="-0.499984740745262"/>
      </bottom>
      <diagonal/>
    </border>
    <border>
      <left/>
      <right style="hair">
        <color theme="0" tint="-0.499984740745262"/>
      </right>
      <top style="thin">
        <color theme="0" tint="-0.34998626667073579"/>
      </top>
      <bottom style="hair">
        <color theme="0" tint="-0.499984740745262"/>
      </bottom>
      <diagonal/>
    </border>
    <border>
      <left style="thin">
        <color theme="0" tint="-0.34998626667073579"/>
      </left>
      <right style="thin">
        <color theme="0" tint="-0.34998626667073579"/>
      </right>
      <top style="thin">
        <color theme="0" tint="-0.34998626667073579"/>
      </top>
      <bottom style="hair">
        <color theme="0"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34998626667073579"/>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24994659260841701"/>
      </bottom>
      <diagonal/>
    </border>
    <border>
      <left style="thin">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style="hair">
        <color theme="0" tint="-0.34998626667073579"/>
      </right>
      <top style="thin">
        <color theme="0" tint="-0.34998626667073579"/>
      </top>
      <bottom style="hair">
        <color theme="0" tint="-0.34998626667073579"/>
      </bottom>
      <diagonal/>
    </border>
    <border>
      <left style="thin">
        <color theme="0" tint="-0.14996795556505021"/>
      </left>
      <right/>
      <top/>
      <bottom style="thin">
        <color theme="0" tint="-0.14996795556505021"/>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dotted">
        <color indexed="64"/>
      </bottom>
      <diagonal/>
    </border>
    <border>
      <left style="thin">
        <color theme="0" tint="-0.24994659260841701"/>
      </left>
      <right/>
      <top/>
      <bottom style="double">
        <color theme="0" tint="-0.24994659260841701"/>
      </bottom>
      <diagonal/>
    </border>
    <border>
      <left/>
      <right/>
      <top/>
      <bottom style="double">
        <color theme="0" tint="-0.24994659260841701"/>
      </bottom>
      <diagonal/>
    </border>
    <border>
      <left/>
      <right style="thin">
        <color theme="0" tint="-0.24994659260841701"/>
      </right>
      <top/>
      <bottom style="double">
        <color theme="0" tint="-0.24994659260841701"/>
      </bottom>
      <diagonal/>
    </border>
    <border>
      <left style="hair">
        <color indexed="64"/>
      </left>
      <right style="hair">
        <color indexed="64"/>
      </right>
      <top style="hair">
        <color indexed="64"/>
      </top>
      <bottom style="hair">
        <color indexed="64"/>
      </bottom>
      <diagonal/>
    </border>
    <border>
      <left style="thin">
        <color theme="0" tint="-0.14996795556505021"/>
      </left>
      <right/>
      <top style="thin">
        <color theme="0" tint="-0.34998626667073579"/>
      </top>
      <bottom style="thin">
        <color theme="0" tint="-0.14996795556505021"/>
      </bottom>
      <diagonal/>
    </border>
    <border>
      <left/>
      <right/>
      <top style="thin">
        <color theme="0" tint="-0.34998626667073579"/>
      </top>
      <bottom style="thin">
        <color theme="0" tint="-0.14996795556505021"/>
      </bottom>
      <diagonal/>
    </border>
    <border>
      <left/>
      <right style="thin">
        <color theme="0" tint="-0.14996795556505021"/>
      </right>
      <top style="thin">
        <color theme="0" tint="-0.34998626667073579"/>
      </top>
      <bottom style="thin">
        <color theme="0" tint="-0.14996795556505021"/>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top style="dotted">
        <color indexed="64"/>
      </top>
      <bottom/>
      <diagonal/>
    </border>
    <border>
      <left/>
      <right/>
      <top style="thin">
        <color theme="0" tint="-0.14996795556505021"/>
      </top>
      <bottom style="thin">
        <color theme="0" tint="-0.14996795556505021"/>
      </bottom>
      <diagonal/>
    </border>
    <border>
      <left style="thin">
        <color theme="0" tint="-0.34998626667073579"/>
      </left>
      <right style="thin">
        <color theme="0" tint="-0.34998626667073579"/>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thin">
        <color theme="0" tint="-0.34998626667073579"/>
      </right>
      <top style="hair">
        <color theme="0" tint="-0.499984740745262"/>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bottom/>
      <diagonal/>
    </border>
    <border>
      <left/>
      <right style="dashed">
        <color theme="2"/>
      </right>
      <top style="dashed">
        <color theme="2"/>
      </top>
      <bottom/>
      <diagonal/>
    </border>
    <border>
      <left/>
      <right style="dashed">
        <color theme="2"/>
      </right>
      <top/>
      <bottom style="dashed">
        <color theme="2"/>
      </bottom>
      <diagonal/>
    </border>
    <border>
      <left style="dashed">
        <color theme="2"/>
      </left>
      <right style="dashed">
        <color theme="2"/>
      </right>
      <top/>
      <bottom style="dashed">
        <color theme="2"/>
      </bottom>
      <diagonal/>
    </border>
    <border>
      <left/>
      <right style="dashed">
        <color theme="2"/>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theme="0" tint="-4.9989318521683403E-2"/>
      </right>
      <top style="hair">
        <color indexed="64"/>
      </top>
      <bottom/>
      <diagonal/>
    </border>
    <border>
      <left/>
      <right/>
      <top/>
      <bottom style="thin">
        <color theme="0" tint="-4.9989318521683403E-2"/>
      </bottom>
      <diagonal/>
    </border>
    <border>
      <left style="thin">
        <color theme="0" tint="-4.9989318521683403E-2"/>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4659260841701"/>
      </right>
      <top/>
      <bottom style="thin">
        <color theme="0" tint="-0.249977111117893"/>
      </bottom>
      <diagonal/>
    </border>
    <border>
      <left style="thin">
        <color theme="0" tint="-0.24994659260841701"/>
      </left>
      <right style="thin">
        <color theme="0" tint="-0.24994659260841701"/>
      </right>
      <top/>
      <bottom style="thin">
        <color theme="0" tint="-0.249977111117893"/>
      </bottom>
      <diagonal/>
    </border>
    <border>
      <left style="thin">
        <color theme="0" tint="-0.24994659260841701"/>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4.9989318521683403E-2"/>
      </bottom>
      <diagonal/>
    </border>
    <border>
      <left/>
      <right style="thin">
        <color theme="0" tint="-4.9989318521683403E-2"/>
      </right>
      <top style="hair">
        <color indexed="64"/>
      </top>
      <bottom/>
      <diagonal/>
    </border>
    <border>
      <left style="hair">
        <color indexed="64"/>
      </left>
      <right style="thin">
        <color theme="0" tint="-0.249977111117893"/>
      </right>
      <top style="hair">
        <color indexed="64"/>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style="thin">
        <color theme="0" tint="-4.9989318521683403E-2"/>
      </bottom>
      <diagonal/>
    </border>
    <border>
      <left style="dashed">
        <color theme="2"/>
      </left>
      <right style="dashed">
        <color theme="2"/>
      </right>
      <top style="dashed">
        <color theme="2"/>
      </top>
      <bottom/>
      <diagonal/>
    </border>
    <border>
      <left style="dashed">
        <color theme="2"/>
      </left>
      <right/>
      <top style="dashed">
        <color theme="2"/>
      </top>
      <bottom/>
      <diagonal/>
    </border>
    <border>
      <left style="dotted">
        <color rgb="FF000000"/>
      </left>
      <right style="dotted">
        <color rgb="FF000000"/>
      </right>
      <top style="dotted">
        <color rgb="FF000000"/>
      </top>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bottom/>
      <diagonal/>
    </border>
  </borders>
  <cellStyleXfs count="2">
    <xf numFmtId="0" fontId="0" fillId="0" borderId="0"/>
    <xf numFmtId="44" fontId="47" fillId="0" borderId="0" applyFont="0" applyFill="0" applyBorder="0" applyAlignment="0" applyProtection="0"/>
  </cellStyleXfs>
  <cellXfs count="296">
    <xf numFmtId="0" fontId="0" fillId="0" borderId="0" xfId="0"/>
    <xf numFmtId="0" fontId="1" fillId="0" borderId="0" xfId="0" applyFont="1" applyAlignment="1">
      <alignment vertical="center"/>
    </xf>
    <xf numFmtId="0" fontId="4" fillId="2" borderId="1" xfId="0" applyFont="1" applyFill="1" applyBorder="1"/>
    <xf numFmtId="0" fontId="7" fillId="2" borderId="1" xfId="0" applyFont="1" applyFill="1" applyBorder="1"/>
    <xf numFmtId="0" fontId="7" fillId="0" borderId="1" xfId="0" applyFont="1" applyBorder="1"/>
    <xf numFmtId="0" fontId="3" fillId="2" borderId="0" xfId="0" applyFont="1" applyFill="1"/>
    <xf numFmtId="0" fontId="4" fillId="2" borderId="0" xfId="0" applyFont="1" applyFill="1"/>
    <xf numFmtId="4" fontId="6" fillId="2" borderId="0" xfId="0" applyNumberFormat="1" applyFont="1" applyFill="1"/>
    <xf numFmtId="0" fontId="7" fillId="2" borderId="0" xfId="0" applyFont="1" applyFill="1"/>
    <xf numFmtId="0" fontId="7" fillId="0" borderId="0" xfId="0" applyFont="1"/>
    <xf numFmtId="0" fontId="22"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2" fillId="2" borderId="1" xfId="0" applyFont="1" applyFill="1" applyBorder="1"/>
    <xf numFmtId="0" fontId="28" fillId="0" borderId="0" xfId="0" applyFont="1" applyProtection="1">
      <protection hidden="1"/>
    </xf>
    <xf numFmtId="0" fontId="29" fillId="0" borderId="0" xfId="0" applyFont="1" applyProtection="1">
      <protection hidden="1"/>
    </xf>
    <xf numFmtId="0" fontId="30" fillId="0" borderId="0" xfId="0" applyFont="1" applyAlignment="1" applyProtection="1">
      <alignment horizontal="left" vertical="center"/>
      <protection hidden="1"/>
    </xf>
    <xf numFmtId="0" fontId="31" fillId="0" borderId="0" xfId="0" applyFont="1" applyAlignment="1" applyProtection="1">
      <alignment horizontal="right" vertical="top"/>
      <protection hidden="1"/>
    </xf>
    <xf numFmtId="0" fontId="32" fillId="0" borderId="0" xfId="0" applyFont="1" applyAlignment="1" applyProtection="1">
      <alignment vertical="center"/>
      <protection hidden="1"/>
    </xf>
    <xf numFmtId="0" fontId="28" fillId="0" borderId="0" xfId="0" applyFont="1" applyAlignment="1" applyProtection="1">
      <alignment horizontal="left" vertical="center"/>
      <protection hidden="1"/>
    </xf>
    <xf numFmtId="0" fontId="33" fillId="0" borderId="0" xfId="0" applyFont="1" applyAlignment="1" applyProtection="1">
      <alignment horizontal="right" vertical="top" wrapText="1"/>
      <protection hidden="1"/>
    </xf>
    <xf numFmtId="0" fontId="26" fillId="0" borderId="0" xfId="0" applyFont="1" applyAlignment="1" applyProtection="1">
      <alignment vertical="center"/>
      <protection hidden="1"/>
    </xf>
    <xf numFmtId="0" fontId="34" fillId="0" borderId="0" xfId="0" applyFont="1" applyAlignment="1" applyProtection="1">
      <alignment horizontal="left" vertical="center"/>
      <protection hidden="1"/>
    </xf>
    <xf numFmtId="0" fontId="35" fillId="0" borderId="0" xfId="0" applyFont="1" applyAlignment="1" applyProtection="1">
      <alignment horizontal="right" vertical="top"/>
      <protection hidden="1"/>
    </xf>
    <xf numFmtId="0" fontId="36" fillId="0" borderId="0" xfId="0" applyFont="1" applyAlignment="1" applyProtection="1">
      <alignment horizontal="left" vertical="center"/>
      <protection hidden="1"/>
    </xf>
    <xf numFmtId="0" fontId="1" fillId="0" borderId="0" xfId="0" applyFont="1" applyAlignment="1" applyProtection="1">
      <alignment vertical="top" wrapText="1"/>
      <protection hidden="1"/>
    </xf>
    <xf numFmtId="0" fontId="27" fillId="0" borderId="0" xfId="0" applyFont="1" applyAlignment="1" applyProtection="1">
      <alignment horizontal="left" vertical="top" wrapText="1"/>
      <protection hidden="1"/>
    </xf>
    <xf numFmtId="0" fontId="37" fillId="0" borderId="0" xfId="0" applyFont="1" applyAlignment="1" applyProtection="1">
      <alignment horizontal="left" vertical="top" wrapText="1"/>
      <protection hidden="1"/>
    </xf>
    <xf numFmtId="0" fontId="39" fillId="0" borderId="0" xfId="0" applyFont="1" applyProtection="1">
      <protection hidden="1"/>
    </xf>
    <xf numFmtId="0" fontId="40" fillId="0" borderId="0" xfId="0" applyFont="1" applyProtection="1">
      <protection hidden="1"/>
    </xf>
    <xf numFmtId="0" fontId="38" fillId="0" borderId="0" xfId="0" applyFont="1" applyProtection="1">
      <protection hidden="1"/>
    </xf>
    <xf numFmtId="0" fontId="41" fillId="0" borderId="0" xfId="0" applyFont="1" applyAlignment="1" applyProtection="1">
      <alignment horizontal="right"/>
      <protection hidden="1"/>
    </xf>
    <xf numFmtId="4" fontId="6" fillId="2" borderId="1" xfId="0" applyNumberFormat="1" applyFont="1" applyFill="1" applyBorder="1"/>
    <xf numFmtId="0" fontId="15" fillId="0" borderId="1" xfId="0" applyFont="1" applyBorder="1"/>
    <xf numFmtId="0" fontId="15" fillId="0" borderId="0" xfId="0" applyFont="1"/>
    <xf numFmtId="164" fontId="11" fillId="0" borderId="0" xfId="0" applyNumberFormat="1" applyFont="1" applyAlignment="1">
      <alignment vertical="center"/>
    </xf>
    <xf numFmtId="0" fontId="20" fillId="0" borderId="0" xfId="0" applyFont="1" applyAlignment="1">
      <alignment vertical="center"/>
    </xf>
    <xf numFmtId="0" fontId="1" fillId="0" borderId="0" xfId="0" applyFont="1" applyAlignment="1">
      <alignment horizontal="left" vertical="center"/>
    </xf>
    <xf numFmtId="0" fontId="4" fillId="2" borderId="1" xfId="0" applyFont="1" applyFill="1" applyBorder="1" applyAlignment="1">
      <alignment horizontal="left"/>
    </xf>
    <xf numFmtId="0" fontId="5" fillId="2" borderId="1" xfId="0" applyFont="1" applyFill="1" applyBorder="1" applyAlignment="1">
      <alignment horizontal="left" vertical="top"/>
    </xf>
    <xf numFmtId="0" fontId="4" fillId="2" borderId="0" xfId="0" applyFont="1" applyFill="1" applyAlignment="1">
      <alignment horizontal="left"/>
    </xf>
    <xf numFmtId="0" fontId="5" fillId="2" borderId="0" xfId="0" applyFont="1" applyFill="1" applyAlignment="1">
      <alignment horizontal="left" vertical="top"/>
    </xf>
    <xf numFmtId="164" fontId="11" fillId="0" borderId="0" xfId="0" applyNumberFormat="1" applyFont="1" applyAlignment="1">
      <alignment horizontal="left" vertical="center"/>
    </xf>
    <xf numFmtId="164" fontId="11" fillId="0" borderId="0" xfId="0" applyNumberFormat="1" applyFont="1" applyAlignment="1">
      <alignment horizontal="right" vertical="center"/>
    </xf>
    <xf numFmtId="0" fontId="23" fillId="2" borderId="0" xfId="0" applyFont="1" applyFill="1" applyAlignment="1" applyProtection="1">
      <alignment horizontal="left" wrapText="1"/>
      <protection hidden="1"/>
    </xf>
    <xf numFmtId="0" fontId="8" fillId="0" borderId="1" xfId="0" applyFont="1" applyBorder="1"/>
    <xf numFmtId="0" fontId="8" fillId="0" borderId="0" xfId="0" applyFont="1"/>
    <xf numFmtId="0" fontId="18" fillId="2" borderId="0" xfId="0" applyFont="1" applyFill="1" applyAlignment="1">
      <alignment vertical="center" wrapText="1"/>
    </xf>
    <xf numFmtId="0" fontId="15" fillId="0" borderId="0" xfId="0" applyFont="1" applyAlignment="1">
      <alignment vertical="center"/>
    </xf>
    <xf numFmtId="0" fontId="25" fillId="0" borderId="0" xfId="0" applyFont="1" applyAlignment="1" applyProtection="1">
      <alignment horizontal="left" vertical="top" wrapText="1"/>
      <protection hidden="1"/>
    </xf>
    <xf numFmtId="0" fontId="25" fillId="0" borderId="0" xfId="0" applyFont="1" applyAlignment="1" applyProtection="1">
      <alignment horizontal="left" vertical="top" wrapText="1" indent="2"/>
      <protection hidden="1"/>
    </xf>
    <xf numFmtId="0" fontId="44" fillId="0" borderId="0" xfId="0" applyFont="1" applyAlignment="1">
      <alignment horizontal="center" vertical="center" wrapText="1"/>
    </xf>
    <xf numFmtId="0" fontId="49" fillId="0" borderId="0" xfId="0" applyFont="1" applyAlignment="1" applyProtection="1">
      <alignment horizontal="left" vertical="center" wrapText="1"/>
      <protection hidden="1"/>
    </xf>
    <xf numFmtId="164" fontId="49" fillId="0" borderId="0" xfId="0" applyNumberFormat="1" applyFont="1" applyAlignment="1" applyProtection="1">
      <alignment horizontal="left" vertical="center"/>
      <protection hidden="1"/>
    </xf>
    <xf numFmtId="0" fontId="44" fillId="0" borderId="0" xfId="0" applyFont="1" applyAlignment="1" applyProtection="1">
      <alignment horizontal="center" vertical="center"/>
      <protection hidden="1"/>
    </xf>
    <xf numFmtId="0" fontId="25" fillId="0" borderId="0" xfId="0" applyFont="1" applyAlignment="1" applyProtection="1">
      <alignment vertical="top" wrapText="1"/>
      <protection hidden="1"/>
    </xf>
    <xf numFmtId="0" fontId="48" fillId="0" borderId="0" xfId="0" applyFont="1" applyAlignment="1" applyProtection="1">
      <alignment vertical="top" wrapText="1"/>
      <protection hidden="1"/>
    </xf>
    <xf numFmtId="0" fontId="25" fillId="0" borderId="15" xfId="0" applyFont="1" applyBorder="1" applyAlignment="1" applyProtection="1">
      <alignment horizontal="left" vertical="top" wrapText="1"/>
      <protection hidden="1"/>
    </xf>
    <xf numFmtId="0" fontId="25" fillId="0" borderId="15" xfId="0" applyFont="1" applyBorder="1" applyAlignment="1" applyProtection="1">
      <alignment horizontal="left" vertical="top" wrapText="1" indent="2"/>
      <protection hidden="1"/>
    </xf>
    <xf numFmtId="0" fontId="1" fillId="0" borderId="0" xfId="0" applyFont="1" applyAlignment="1">
      <alignment horizontal="center" vertical="center"/>
    </xf>
    <xf numFmtId="0" fontId="11" fillId="0" borderId="20" xfId="0" applyFont="1" applyBorder="1" applyAlignment="1">
      <alignment horizontal="center" vertical="center"/>
    </xf>
    <xf numFmtId="0" fontId="15" fillId="9" borderId="8" xfId="0" applyFont="1" applyFill="1" applyBorder="1" applyAlignment="1">
      <alignment vertical="center"/>
    </xf>
    <xf numFmtId="0" fontId="15" fillId="7" borderId="7" xfId="0" applyFont="1" applyFill="1" applyBorder="1" applyAlignment="1" applyProtection="1">
      <alignment horizontal="right" vertical="center"/>
      <protection locked="0"/>
    </xf>
    <xf numFmtId="0" fontId="15" fillId="7" borderId="7" xfId="0" applyFont="1" applyFill="1" applyBorder="1" applyAlignment="1" applyProtection="1">
      <alignment horizontal="left" vertical="center" wrapText="1" indent="1"/>
      <protection locked="0"/>
    </xf>
    <xf numFmtId="164" fontId="50" fillId="7" borderId="13" xfId="0" applyNumberFormat="1" applyFont="1" applyFill="1" applyBorder="1" applyAlignment="1" applyProtection="1">
      <alignment vertical="center"/>
      <protection locked="0"/>
    </xf>
    <xf numFmtId="3" fontId="15" fillId="7" borderId="7" xfId="0" applyNumberFormat="1" applyFont="1" applyFill="1" applyBorder="1" applyAlignment="1" applyProtection="1">
      <alignment horizontal="right" vertical="center" wrapText="1" indent="1"/>
      <protection locked="0"/>
    </xf>
    <xf numFmtId="164" fontId="50" fillId="4" borderId="7" xfId="0" applyNumberFormat="1" applyFont="1" applyFill="1" applyBorder="1" applyAlignment="1">
      <alignment vertical="center"/>
    </xf>
    <xf numFmtId="164" fontId="50" fillId="7" borderId="7" xfId="0" applyNumberFormat="1" applyFont="1" applyFill="1" applyBorder="1" applyAlignment="1" applyProtection="1">
      <alignment vertical="center"/>
      <protection locked="0"/>
    </xf>
    <xf numFmtId="164" fontId="15" fillId="4" borderId="7" xfId="0" applyNumberFormat="1" applyFont="1" applyFill="1" applyBorder="1" applyAlignment="1">
      <alignment vertical="center"/>
    </xf>
    <xf numFmtId="165" fontId="15" fillId="9" borderId="8" xfId="0" applyNumberFormat="1" applyFont="1" applyFill="1" applyBorder="1" applyAlignment="1">
      <alignment horizontal="right" vertical="center"/>
    </xf>
    <xf numFmtId="3" fontId="15" fillId="9" borderId="8" xfId="0" applyNumberFormat="1" applyFont="1" applyFill="1" applyBorder="1" applyAlignment="1">
      <alignment vertical="center"/>
    </xf>
    <xf numFmtId="164" fontId="50" fillId="9" borderId="8" xfId="0" applyNumberFormat="1" applyFont="1" applyFill="1" applyBorder="1" applyAlignment="1">
      <alignment vertical="center"/>
    </xf>
    <xf numFmtId="164" fontId="15" fillId="9" borderId="8" xfId="0" applyNumberFormat="1" applyFont="1" applyFill="1" applyBorder="1" applyAlignment="1">
      <alignment vertical="center"/>
    </xf>
    <xf numFmtId="164" fontId="5" fillId="9" borderId="8" xfId="0" applyNumberFormat="1" applyFont="1" applyFill="1" applyBorder="1" applyAlignment="1">
      <alignment vertical="center"/>
    </xf>
    <xf numFmtId="164" fontId="50" fillId="7" borderId="9" xfId="0" applyNumberFormat="1" applyFont="1" applyFill="1" applyBorder="1" applyAlignment="1" applyProtection="1">
      <alignment vertical="center"/>
      <protection locked="0"/>
    </xf>
    <xf numFmtId="164" fontId="15" fillId="4" borderId="9" xfId="0" applyNumberFormat="1" applyFont="1" applyFill="1" applyBorder="1" applyAlignment="1">
      <alignment vertical="center"/>
    </xf>
    <xf numFmtId="0" fontId="15" fillId="7" borderId="9" xfId="0" applyFont="1" applyFill="1" applyBorder="1" applyAlignment="1" applyProtection="1">
      <alignment horizontal="right" vertical="center"/>
      <protection locked="0"/>
    </xf>
    <xf numFmtId="164" fontId="50" fillId="4" borderId="9" xfId="0" applyNumberFormat="1" applyFont="1" applyFill="1" applyBorder="1" applyAlignment="1">
      <alignment vertical="center"/>
    </xf>
    <xf numFmtId="164" fontId="50" fillId="3" borderId="13" xfId="0" applyNumberFormat="1" applyFont="1" applyFill="1" applyBorder="1" applyAlignment="1" applyProtection="1">
      <alignment vertical="center"/>
      <protection locked="0"/>
    </xf>
    <xf numFmtId="3" fontId="15" fillId="3" borderId="7" xfId="0" applyNumberFormat="1" applyFont="1" applyFill="1" applyBorder="1" applyAlignment="1" applyProtection="1">
      <alignment horizontal="right" vertical="center" wrapText="1" indent="1"/>
      <protection locked="0"/>
    </xf>
    <xf numFmtId="164" fontId="50" fillId="3" borderId="9" xfId="0" applyNumberFormat="1" applyFont="1" applyFill="1" applyBorder="1" applyAlignment="1">
      <alignment vertical="center"/>
    </xf>
    <xf numFmtId="164" fontId="50" fillId="3" borderId="9" xfId="0" applyNumberFormat="1" applyFont="1" applyFill="1" applyBorder="1" applyAlignment="1" applyProtection="1">
      <alignment vertical="center"/>
      <protection locked="0"/>
    </xf>
    <xf numFmtId="164" fontId="15" fillId="3" borderId="9" xfId="0" applyNumberFormat="1" applyFont="1" applyFill="1" applyBorder="1" applyAlignment="1">
      <alignment vertical="center"/>
    </xf>
    <xf numFmtId="0" fontId="56" fillId="0" borderId="0" xfId="0" applyFont="1" applyAlignment="1" applyProtection="1">
      <alignment horizontal="left" vertical="top" wrapText="1"/>
      <protection hidden="1"/>
    </xf>
    <xf numFmtId="0" fontId="59" fillId="0" borderId="0" xfId="0" applyFont="1" applyProtection="1">
      <protection hidden="1"/>
    </xf>
    <xf numFmtId="0" fontId="60" fillId="0" borderId="0" xfId="0" applyFont="1" applyAlignment="1" applyProtection="1">
      <alignment horizontal="right"/>
      <protection hidden="1"/>
    </xf>
    <xf numFmtId="0" fontId="58" fillId="0" borderId="0" xfId="0" applyFont="1" applyAlignment="1" applyProtection="1">
      <alignment horizontal="right" vertical="top"/>
      <protection hidden="1"/>
    </xf>
    <xf numFmtId="0" fontId="61" fillId="0" borderId="0" xfId="0" applyFont="1" applyAlignment="1" applyProtection="1">
      <alignment vertical="center"/>
      <protection hidden="1"/>
    </xf>
    <xf numFmtId="0" fontId="62" fillId="0" borderId="0" xfId="0" applyFont="1" applyAlignment="1" applyProtection="1">
      <alignment vertical="center"/>
      <protection hidden="1"/>
    </xf>
    <xf numFmtId="0" fontId="59" fillId="0" borderId="0" xfId="0" applyFont="1" applyAlignment="1" applyProtection="1">
      <alignment horizontal="left" vertical="top" wrapText="1"/>
      <protection hidden="1"/>
    </xf>
    <xf numFmtId="0" fontId="62" fillId="0" borderId="0" xfId="0" applyFont="1" applyAlignment="1" applyProtection="1">
      <alignment horizontal="right" vertical="top" wrapText="1"/>
      <protection hidden="1"/>
    </xf>
    <xf numFmtId="0" fontId="56" fillId="0" borderId="0" xfId="0" applyFont="1" applyAlignment="1" applyProtection="1">
      <alignment vertical="top" wrapText="1"/>
      <protection hidden="1"/>
    </xf>
    <xf numFmtId="0" fontId="64" fillId="0" borderId="0" xfId="0" applyFont="1" applyAlignment="1" applyProtection="1">
      <alignment horizontal="right" vertical="center" wrapText="1"/>
      <protection hidden="1"/>
    </xf>
    <xf numFmtId="0" fontId="49" fillId="0" borderId="0" xfId="0" applyFont="1" applyAlignment="1" applyProtection="1">
      <alignment vertical="center" wrapText="1"/>
      <protection hidden="1"/>
    </xf>
    <xf numFmtId="0" fontId="56" fillId="0" borderId="0" xfId="0" applyFont="1" applyProtection="1">
      <protection hidden="1"/>
    </xf>
    <xf numFmtId="0" fontId="62" fillId="0" borderId="0" xfId="0" applyFont="1" applyAlignment="1" applyProtection="1">
      <alignment horizontal="right"/>
      <protection hidden="1"/>
    </xf>
    <xf numFmtId="164" fontId="12" fillId="4" borderId="30" xfId="0" applyNumberFormat="1" applyFont="1" applyFill="1" applyBorder="1" applyAlignment="1">
      <alignment vertical="center"/>
    </xf>
    <xf numFmtId="0" fontId="15" fillId="3" borderId="16" xfId="0" applyFont="1" applyFill="1" applyBorder="1" applyAlignment="1">
      <alignment horizontal="right" vertical="center"/>
    </xf>
    <xf numFmtId="0" fontId="15" fillId="4" borderId="16" xfId="0" applyFont="1" applyFill="1" applyBorder="1" applyAlignment="1">
      <alignment horizontal="right" vertical="center"/>
    </xf>
    <xf numFmtId="0" fontId="15" fillId="4" borderId="16" xfId="0" applyFont="1" applyFill="1" applyBorder="1" applyAlignment="1">
      <alignment horizontal="left" vertical="center" indent="1"/>
    </xf>
    <xf numFmtId="0" fontId="15" fillId="4" borderId="16" xfId="0" applyFont="1" applyFill="1" applyBorder="1" applyAlignment="1">
      <alignment horizontal="left" vertical="center"/>
    </xf>
    <xf numFmtId="164" fontId="15" fillId="4" borderId="16" xfId="0" applyNumberFormat="1" applyFont="1" applyFill="1" applyBorder="1" applyAlignment="1">
      <alignment vertical="center"/>
    </xf>
    <xf numFmtId="3" fontId="15" fillId="4" borderId="16" xfId="0" applyNumberFormat="1" applyFont="1" applyFill="1" applyBorder="1" applyAlignment="1">
      <alignment vertical="center"/>
    </xf>
    <xf numFmtId="0" fontId="15" fillId="6" borderId="16" xfId="0" applyFont="1" applyFill="1" applyBorder="1" applyAlignment="1">
      <alignment horizontal="center" vertical="center" wrapText="1"/>
    </xf>
    <xf numFmtId="164" fontId="5" fillId="3" borderId="16" xfId="0" applyNumberFormat="1" applyFont="1" applyFill="1" applyBorder="1" applyAlignment="1">
      <alignment vertical="center"/>
    </xf>
    <xf numFmtId="0" fontId="15" fillId="4" borderId="17" xfId="0" applyFont="1" applyFill="1" applyBorder="1" applyAlignment="1">
      <alignment horizontal="right" vertical="center"/>
    </xf>
    <xf numFmtId="0" fontId="15" fillId="4" borderId="34" xfId="0" applyFont="1" applyFill="1" applyBorder="1" applyAlignment="1">
      <alignment horizontal="left" vertical="center" indent="1"/>
    </xf>
    <xf numFmtId="0" fontId="15" fillId="4" borderId="34" xfId="0" applyFont="1" applyFill="1" applyBorder="1" applyAlignment="1">
      <alignment horizontal="left" vertical="center"/>
    </xf>
    <xf numFmtId="164" fontId="15" fillId="4" borderId="34" xfId="0" applyNumberFormat="1" applyFont="1" applyFill="1" applyBorder="1" applyAlignment="1">
      <alignment vertical="center"/>
    </xf>
    <xf numFmtId="3" fontId="15" fillId="4" borderId="34" xfId="0" applyNumberFormat="1" applyFont="1" applyFill="1" applyBorder="1" applyAlignment="1">
      <alignment vertical="center"/>
    </xf>
    <xf numFmtId="0" fontId="15" fillId="4" borderId="34" xfId="0" applyFont="1" applyFill="1" applyBorder="1" applyAlignment="1">
      <alignment horizontal="right" vertical="center"/>
    </xf>
    <xf numFmtId="0" fontId="15" fillId="4" borderId="35" xfId="0" applyFont="1" applyFill="1" applyBorder="1" applyAlignment="1">
      <alignment horizontal="right" vertical="center"/>
    </xf>
    <xf numFmtId="0" fontId="15" fillId="4" borderId="35" xfId="0" applyFont="1" applyFill="1" applyBorder="1" applyAlignment="1">
      <alignment horizontal="left" vertical="center" indent="1"/>
    </xf>
    <xf numFmtId="0" fontId="15" fillId="4" borderId="35" xfId="0" applyFont="1" applyFill="1" applyBorder="1" applyAlignment="1">
      <alignment horizontal="left" vertical="center"/>
    </xf>
    <xf numFmtId="164" fontId="15" fillId="4" borderId="35" xfId="0" applyNumberFormat="1" applyFont="1" applyFill="1" applyBorder="1" applyAlignment="1">
      <alignment vertical="center"/>
    </xf>
    <xf numFmtId="3" fontId="15" fillId="4" borderId="35" xfId="0" applyNumberFormat="1" applyFont="1" applyFill="1" applyBorder="1" applyAlignment="1">
      <alignment vertical="center"/>
    </xf>
    <xf numFmtId="0" fontId="15" fillId="3" borderId="30" xfId="0" applyFont="1" applyFill="1" applyBorder="1" applyAlignment="1">
      <alignment horizontal="right" vertical="center"/>
    </xf>
    <xf numFmtId="164" fontId="5" fillId="3" borderId="30" xfId="0" applyNumberFormat="1" applyFont="1" applyFill="1" applyBorder="1" applyAlignment="1">
      <alignment vertical="center"/>
    </xf>
    <xf numFmtId="0" fontId="15" fillId="4" borderId="36" xfId="0" applyFont="1" applyFill="1" applyBorder="1" applyAlignment="1">
      <alignment horizontal="right" vertical="center"/>
    </xf>
    <xf numFmtId="0" fontId="5" fillId="3" borderId="30" xfId="0" applyFont="1" applyFill="1" applyBorder="1" applyAlignment="1">
      <alignment horizontal="left" vertical="center" indent="1"/>
    </xf>
    <xf numFmtId="0" fontId="5" fillId="3" borderId="30" xfId="0" applyFont="1" applyFill="1" applyBorder="1" applyAlignment="1">
      <alignment horizontal="left" vertical="center"/>
    </xf>
    <xf numFmtId="3" fontId="15" fillId="3" borderId="30" xfId="0" applyNumberFormat="1" applyFont="1" applyFill="1" applyBorder="1" applyAlignment="1">
      <alignment vertical="center"/>
    </xf>
    <xf numFmtId="164" fontId="15" fillId="3" borderId="30" xfId="0" applyNumberFormat="1" applyFont="1" applyFill="1" applyBorder="1" applyAlignment="1">
      <alignment vertical="center"/>
    </xf>
    <xf numFmtId="164" fontId="12" fillId="3" borderId="30" xfId="0" applyNumberFormat="1" applyFont="1" applyFill="1" applyBorder="1" applyAlignment="1">
      <alignment vertical="center"/>
    </xf>
    <xf numFmtId="0" fontId="15" fillId="12" borderId="30" xfId="0" applyFont="1" applyFill="1" applyBorder="1" applyAlignment="1">
      <alignment horizontal="right" vertical="center"/>
    </xf>
    <xf numFmtId="0" fontId="5" fillId="12" borderId="30" xfId="0" applyFont="1" applyFill="1" applyBorder="1" applyAlignment="1">
      <alignment horizontal="left" vertical="center" indent="1"/>
    </xf>
    <xf numFmtId="0" fontId="5" fillId="12" borderId="30" xfId="0" applyFont="1" applyFill="1" applyBorder="1" applyAlignment="1">
      <alignment horizontal="left" vertical="center"/>
    </xf>
    <xf numFmtId="164" fontId="5" fillId="12" borderId="30" xfId="0" applyNumberFormat="1" applyFont="1" applyFill="1" applyBorder="1" applyAlignment="1">
      <alignment vertical="center"/>
    </xf>
    <xf numFmtId="3" fontId="15" fillId="12" borderId="30" xfId="0" applyNumberFormat="1" applyFont="1" applyFill="1" applyBorder="1" applyAlignment="1">
      <alignment vertical="center"/>
    </xf>
    <xf numFmtId="164" fontId="15" fillId="12" borderId="30" xfId="0" applyNumberFormat="1" applyFont="1" applyFill="1" applyBorder="1" applyAlignment="1">
      <alignment vertical="center"/>
    </xf>
    <xf numFmtId="164" fontId="12" fillId="12" borderId="30" xfId="0" applyNumberFormat="1" applyFont="1" applyFill="1" applyBorder="1" applyAlignment="1">
      <alignment vertical="center"/>
    </xf>
    <xf numFmtId="0" fontId="5" fillId="3" borderId="9" xfId="0" applyFont="1" applyFill="1" applyBorder="1" applyAlignment="1" applyProtection="1">
      <alignment horizontal="right" vertical="center"/>
      <protection locked="0"/>
    </xf>
    <xf numFmtId="0" fontId="5" fillId="9" borderId="8" xfId="0" applyFont="1" applyFill="1" applyBorder="1" applyAlignment="1">
      <alignment vertical="center"/>
    </xf>
    <xf numFmtId="0" fontId="5" fillId="3" borderId="30" xfId="0" applyFont="1" applyFill="1" applyBorder="1" applyAlignment="1">
      <alignment horizontal="right" vertical="center"/>
    </xf>
    <xf numFmtId="0" fontId="15" fillId="6" borderId="39" xfId="0" applyFont="1" applyFill="1" applyBorder="1" applyAlignment="1">
      <alignment horizontal="center" vertical="center" wrapText="1"/>
    </xf>
    <xf numFmtId="0" fontId="15" fillId="6" borderId="40" xfId="0" applyFont="1" applyFill="1" applyBorder="1" applyAlignment="1">
      <alignment horizontal="center" vertical="center" wrapText="1"/>
    </xf>
    <xf numFmtId="0" fontId="65" fillId="6" borderId="41" xfId="0" applyFont="1" applyFill="1" applyBorder="1" applyAlignment="1">
      <alignment horizontal="center" vertical="center" wrapText="1"/>
    </xf>
    <xf numFmtId="164" fontId="11" fillId="3" borderId="30" xfId="0" applyNumberFormat="1" applyFont="1" applyFill="1" applyBorder="1" applyAlignment="1">
      <alignment vertical="center"/>
    </xf>
    <xf numFmtId="164" fontId="12" fillId="7" borderId="30" xfId="0" applyNumberFormat="1" applyFont="1" applyFill="1" applyBorder="1" applyAlignment="1" applyProtection="1">
      <alignment vertical="center"/>
      <protection locked="0"/>
    </xf>
    <xf numFmtId="164" fontId="12" fillId="3" borderId="30" xfId="0" applyNumberFormat="1" applyFont="1" applyFill="1" applyBorder="1" applyAlignment="1" applyProtection="1">
      <alignment vertical="center"/>
      <protection locked="0"/>
    </xf>
    <xf numFmtId="164" fontId="12" fillId="7" borderId="30" xfId="0" applyNumberFormat="1" applyFont="1" applyFill="1" applyBorder="1" applyAlignment="1">
      <alignment vertical="center"/>
    </xf>
    <xf numFmtId="0" fontId="5" fillId="9" borderId="42" xfId="0" applyFont="1" applyFill="1" applyBorder="1" applyAlignment="1">
      <alignment vertical="center"/>
    </xf>
    <xf numFmtId="0" fontId="12" fillId="9" borderId="42" xfId="0" applyFont="1" applyFill="1" applyBorder="1" applyAlignment="1">
      <alignment vertical="center"/>
    </xf>
    <xf numFmtId="165" fontId="12" fillId="9" borderId="42" xfId="0" applyNumberFormat="1" applyFont="1" applyFill="1" applyBorder="1" applyAlignment="1">
      <alignment vertical="center"/>
    </xf>
    <xf numFmtId="3" fontId="12" fillId="9" borderId="42" xfId="0" applyNumberFormat="1" applyFont="1" applyFill="1" applyBorder="1" applyAlignment="1">
      <alignment vertical="center"/>
    </xf>
    <xf numFmtId="164" fontId="21" fillId="9" borderId="42" xfId="0" applyNumberFormat="1" applyFont="1" applyFill="1" applyBorder="1" applyAlignment="1">
      <alignment vertical="center"/>
    </xf>
    <xf numFmtId="164" fontId="12" fillId="9" borderId="42" xfId="0" applyNumberFormat="1" applyFont="1" applyFill="1" applyBorder="1" applyAlignment="1">
      <alignment vertical="center"/>
    </xf>
    <xf numFmtId="164" fontId="11" fillId="9" borderId="42" xfId="0" applyNumberFormat="1" applyFont="1" applyFill="1" applyBorder="1" applyAlignment="1">
      <alignment vertical="center"/>
    </xf>
    <xf numFmtId="0" fontId="15" fillId="6" borderId="30" xfId="0" applyFont="1" applyFill="1" applyBorder="1" applyAlignment="1">
      <alignment horizontal="center" vertical="center" wrapText="1"/>
    </xf>
    <xf numFmtId="2" fontId="15" fillId="7" borderId="43" xfId="0" applyNumberFormat="1" applyFont="1" applyFill="1" applyBorder="1" applyAlignment="1" applyProtection="1">
      <alignment horizontal="right" vertical="center"/>
      <protection locked="0"/>
    </xf>
    <xf numFmtId="0" fontId="15" fillId="7" borderId="43" xfId="0" applyFont="1" applyFill="1" applyBorder="1" applyAlignment="1" applyProtection="1">
      <alignment horizontal="left" vertical="center" wrapText="1" indent="1"/>
      <protection locked="0"/>
    </xf>
    <xf numFmtId="164" fontId="50" fillId="7" borderId="44" xfId="0" applyNumberFormat="1" applyFont="1" applyFill="1" applyBorder="1" applyAlignment="1" applyProtection="1">
      <alignment vertical="center"/>
      <protection locked="0"/>
    </xf>
    <xf numFmtId="3" fontId="15" fillId="7" borderId="43" xfId="0" applyNumberFormat="1" applyFont="1" applyFill="1" applyBorder="1" applyAlignment="1" applyProtection="1">
      <alignment horizontal="right" vertical="center" wrapText="1" indent="1"/>
      <protection locked="0"/>
    </xf>
    <xf numFmtId="164" fontId="50" fillId="4" borderId="43" xfId="0" applyNumberFormat="1" applyFont="1" applyFill="1" applyBorder="1" applyAlignment="1">
      <alignment vertical="center"/>
    </xf>
    <xf numFmtId="164" fontId="50" fillId="7" borderId="43" xfId="0" applyNumberFormat="1" applyFont="1" applyFill="1" applyBorder="1" applyAlignment="1" applyProtection="1">
      <alignment vertical="center"/>
      <protection locked="0"/>
    </xf>
    <xf numFmtId="164" fontId="15" fillId="4" borderId="43" xfId="0" applyNumberFormat="1" applyFont="1" applyFill="1" applyBorder="1" applyAlignment="1">
      <alignment vertical="center"/>
    </xf>
    <xf numFmtId="0" fontId="0" fillId="0" borderId="45" xfId="0" applyBorder="1"/>
    <xf numFmtId="0" fontId="0" fillId="0" borderId="46" xfId="0" applyBorder="1"/>
    <xf numFmtId="164" fontId="51" fillId="6" borderId="47" xfId="0" applyNumberFormat="1" applyFont="1" applyFill="1" applyBorder="1" applyAlignment="1">
      <alignment vertical="center"/>
    </xf>
    <xf numFmtId="164" fontId="51" fillId="6" borderId="27" xfId="0" applyNumberFormat="1" applyFont="1" applyFill="1" applyBorder="1" applyAlignment="1">
      <alignment vertical="center"/>
    </xf>
    <xf numFmtId="164" fontId="5" fillId="6" borderId="29" xfId="0" applyNumberFormat="1" applyFont="1" applyFill="1" applyBorder="1" applyAlignment="1">
      <alignment vertical="center"/>
    </xf>
    <xf numFmtId="0" fontId="0" fillId="0" borderId="48" xfId="0" applyBorder="1"/>
    <xf numFmtId="0" fontId="5" fillId="12" borderId="49" xfId="0" applyFont="1" applyFill="1" applyBorder="1" applyAlignment="1">
      <alignment horizontal="left" vertical="center"/>
    </xf>
    <xf numFmtId="164" fontId="12" fillId="12" borderId="49" xfId="0" applyNumberFormat="1" applyFont="1" applyFill="1" applyBorder="1" applyAlignment="1">
      <alignment vertical="center"/>
    </xf>
    <xf numFmtId="164" fontId="12" fillId="4" borderId="49" xfId="0" applyNumberFormat="1" applyFont="1" applyFill="1" applyBorder="1" applyAlignment="1">
      <alignment vertical="center"/>
    </xf>
    <xf numFmtId="164" fontId="12" fillId="7" borderId="49" xfId="0" applyNumberFormat="1" applyFont="1" applyFill="1" applyBorder="1" applyAlignment="1" applyProtection="1">
      <alignment vertical="center"/>
      <protection locked="0"/>
    </xf>
    <xf numFmtId="0" fontId="5" fillId="12" borderId="50" xfId="0" applyFont="1" applyFill="1" applyBorder="1" applyAlignment="1">
      <alignment horizontal="left" vertical="center" indent="1"/>
    </xf>
    <xf numFmtId="2" fontId="15" fillId="12" borderId="51" xfId="0" applyNumberFormat="1" applyFont="1" applyFill="1" applyBorder="1" applyAlignment="1">
      <alignment horizontal="right" vertical="center"/>
    </xf>
    <xf numFmtId="0" fontId="23" fillId="2" borderId="52" xfId="0" applyFont="1" applyFill="1" applyBorder="1" applyAlignment="1" applyProtection="1">
      <alignment horizontal="left" wrapText="1"/>
      <protection hidden="1"/>
    </xf>
    <xf numFmtId="164" fontId="15" fillId="12" borderId="50" xfId="0" applyNumberFormat="1" applyFont="1" applyFill="1" applyBorder="1" applyAlignment="1">
      <alignment vertical="center"/>
    </xf>
    <xf numFmtId="164" fontId="12" fillId="7" borderId="50" xfId="0" applyNumberFormat="1" applyFont="1" applyFill="1" applyBorder="1" applyAlignment="1" applyProtection="1">
      <alignment vertical="center"/>
      <protection locked="0"/>
    </xf>
    <xf numFmtId="164" fontId="12" fillId="7" borderId="51" xfId="0" applyNumberFormat="1" applyFont="1" applyFill="1" applyBorder="1" applyAlignment="1" applyProtection="1">
      <alignment vertical="center"/>
      <protection locked="0"/>
    </xf>
    <xf numFmtId="164" fontId="12" fillId="7" borderId="52" xfId="0" applyNumberFormat="1" applyFont="1" applyFill="1" applyBorder="1" applyAlignment="1" applyProtection="1">
      <alignment vertical="center"/>
      <protection locked="0"/>
    </xf>
    <xf numFmtId="0" fontId="0" fillId="0" borderId="53" xfId="0" applyBorder="1"/>
    <xf numFmtId="164" fontId="11" fillId="5" borderId="57" xfId="0" applyNumberFormat="1" applyFont="1" applyFill="1" applyBorder="1" applyAlignment="1">
      <alignment vertical="center"/>
    </xf>
    <xf numFmtId="164" fontId="11" fillId="5" borderId="58" xfId="0" applyNumberFormat="1" applyFont="1" applyFill="1" applyBorder="1" applyAlignment="1">
      <alignment vertical="center"/>
    </xf>
    <xf numFmtId="164" fontId="11" fillId="5" borderId="59" xfId="0" applyNumberFormat="1" applyFont="1" applyFill="1" applyBorder="1" applyAlignment="1">
      <alignment vertical="center"/>
    </xf>
    <xf numFmtId="164" fontId="12" fillId="7" borderId="60" xfId="0" applyNumberFormat="1" applyFont="1" applyFill="1" applyBorder="1" applyAlignment="1" applyProtection="1">
      <alignment vertical="center"/>
      <protection locked="0"/>
    </xf>
    <xf numFmtId="164" fontId="12" fillId="7" borderId="56" xfId="0" applyNumberFormat="1" applyFont="1" applyFill="1" applyBorder="1" applyAlignment="1" applyProtection="1">
      <alignment vertical="center"/>
      <protection locked="0"/>
    </xf>
    <xf numFmtId="2" fontId="15" fillId="12" borderId="54" xfId="0" applyNumberFormat="1" applyFont="1" applyFill="1" applyBorder="1" applyAlignment="1">
      <alignment horizontal="right" vertical="center"/>
    </xf>
    <xf numFmtId="2" fontId="15" fillId="12" borderId="61" xfId="0" applyNumberFormat="1" applyFont="1" applyFill="1" applyBorder="1" applyAlignment="1">
      <alignment horizontal="right" vertical="center"/>
    </xf>
    <xf numFmtId="2" fontId="15" fillId="12" borderId="62" xfId="0" applyNumberFormat="1" applyFont="1" applyFill="1" applyBorder="1" applyAlignment="1">
      <alignment horizontal="right" vertical="center"/>
    </xf>
    <xf numFmtId="0" fontId="5" fillId="12" borderId="60" xfId="0" applyFont="1" applyFill="1" applyBorder="1" applyAlignment="1">
      <alignment horizontal="left" vertical="center" indent="1"/>
    </xf>
    <xf numFmtId="0" fontId="5" fillId="12" borderId="54" xfId="0" applyFont="1" applyFill="1" applyBorder="1" applyAlignment="1">
      <alignment horizontal="left" vertical="center"/>
    </xf>
    <xf numFmtId="3" fontId="15" fillId="12" borderId="63" xfId="0" applyNumberFormat="1" applyFont="1" applyFill="1" applyBorder="1" applyAlignment="1">
      <alignment vertical="center"/>
    </xf>
    <xf numFmtId="164" fontId="5" fillId="12" borderId="64" xfId="0" applyNumberFormat="1" applyFont="1" applyFill="1" applyBorder="1" applyAlignment="1">
      <alignment vertical="center"/>
    </xf>
    <xf numFmtId="164" fontId="5" fillId="12" borderId="65" xfId="0" applyNumberFormat="1" applyFont="1" applyFill="1" applyBorder="1" applyAlignment="1">
      <alignment vertical="center"/>
    </xf>
    <xf numFmtId="3" fontId="15" fillId="12" borderId="60" xfId="0" applyNumberFormat="1" applyFont="1" applyFill="1" applyBorder="1" applyAlignment="1">
      <alignment vertical="center"/>
    </xf>
    <xf numFmtId="164" fontId="15" fillId="12" borderId="54" xfId="0" applyNumberFormat="1" applyFont="1" applyFill="1" applyBorder="1" applyAlignment="1">
      <alignment vertical="center"/>
    </xf>
    <xf numFmtId="164" fontId="12" fillId="12" borderId="54" xfId="0" applyNumberFormat="1" applyFont="1" applyFill="1" applyBorder="1" applyAlignment="1">
      <alignment vertical="center"/>
    </xf>
    <xf numFmtId="0" fontId="22" fillId="0" borderId="65" xfId="0" applyFont="1" applyBorder="1" applyAlignment="1">
      <alignment vertical="center"/>
    </xf>
    <xf numFmtId="0" fontId="22" fillId="0" borderId="66" xfId="0" applyFont="1" applyBorder="1" applyAlignment="1">
      <alignment vertical="center"/>
    </xf>
    <xf numFmtId="0" fontId="22" fillId="0" borderId="67" xfId="0" applyFont="1" applyBorder="1" applyAlignment="1">
      <alignment vertical="center"/>
    </xf>
    <xf numFmtId="164" fontId="12" fillId="4" borderId="54" xfId="0" applyNumberFormat="1" applyFont="1" applyFill="1" applyBorder="1" applyAlignment="1">
      <alignment vertical="center"/>
    </xf>
    <xf numFmtId="164" fontId="12" fillId="7" borderId="54" xfId="0" applyNumberFormat="1" applyFont="1" applyFill="1" applyBorder="1" applyAlignment="1" applyProtection="1">
      <alignment vertical="center"/>
      <protection locked="0"/>
    </xf>
    <xf numFmtId="164" fontId="12" fillId="7" borderId="61" xfId="0" applyNumberFormat="1" applyFont="1" applyFill="1" applyBorder="1" applyAlignment="1" applyProtection="1">
      <alignment vertical="center"/>
      <protection locked="0"/>
    </xf>
    <xf numFmtId="164" fontId="12" fillId="4" borderId="65" xfId="0" applyNumberFormat="1" applyFont="1" applyFill="1" applyBorder="1" applyAlignment="1">
      <alignment vertical="center"/>
    </xf>
    <xf numFmtId="164" fontId="12" fillId="7" borderId="62" xfId="0" applyNumberFormat="1" applyFont="1" applyFill="1" applyBorder="1" applyAlignment="1" applyProtection="1">
      <alignment vertical="center"/>
      <protection locked="0"/>
    </xf>
    <xf numFmtId="1" fontId="5" fillId="3" borderId="68" xfId="0" applyNumberFormat="1" applyFont="1" applyFill="1" applyBorder="1" applyAlignment="1" applyProtection="1">
      <alignment horizontal="right" vertical="center"/>
      <protection locked="0"/>
    </xf>
    <xf numFmtId="0" fontId="5" fillId="3" borderId="68" xfId="0" applyFont="1" applyFill="1" applyBorder="1" applyAlignment="1" applyProtection="1">
      <alignment horizontal="left" vertical="center" wrapText="1" indent="1"/>
      <protection locked="0"/>
    </xf>
    <xf numFmtId="164" fontId="51" fillId="3" borderId="68" xfId="0" applyNumberFormat="1" applyFont="1" applyFill="1" applyBorder="1" applyAlignment="1" applyProtection="1">
      <alignment vertical="center"/>
      <protection locked="0"/>
    </xf>
    <xf numFmtId="3" fontId="5" fillId="3" borderId="68" xfId="0" applyNumberFormat="1" applyFont="1" applyFill="1" applyBorder="1" applyAlignment="1" applyProtection="1">
      <alignment horizontal="right" vertical="center" wrapText="1" indent="1"/>
      <protection locked="0"/>
    </xf>
    <xf numFmtId="164" fontId="51" fillId="3" borderId="68" xfId="0" applyNumberFormat="1" applyFont="1" applyFill="1" applyBorder="1" applyAlignment="1">
      <alignment vertical="center"/>
    </xf>
    <xf numFmtId="164" fontId="5" fillId="3" borderId="68" xfId="0" applyNumberFormat="1" applyFont="1" applyFill="1" applyBorder="1" applyAlignment="1">
      <alignment vertical="center"/>
    </xf>
    <xf numFmtId="2" fontId="15" fillId="7" borderId="54" xfId="0" applyNumberFormat="1" applyFont="1" applyFill="1" applyBorder="1" applyAlignment="1" applyProtection="1">
      <alignment horizontal="right" vertical="center"/>
      <protection locked="0"/>
    </xf>
    <xf numFmtId="0" fontId="15" fillId="7" borderId="54" xfId="0" applyFont="1" applyFill="1" applyBorder="1" applyAlignment="1" applyProtection="1">
      <alignment horizontal="left" vertical="center" wrapText="1" indent="1"/>
      <protection locked="0"/>
    </xf>
    <xf numFmtId="164" fontId="50" fillId="7" borderId="54" xfId="0" applyNumberFormat="1" applyFont="1" applyFill="1" applyBorder="1" applyAlignment="1" applyProtection="1">
      <alignment vertical="center"/>
      <protection locked="0"/>
    </xf>
    <xf numFmtId="3" fontId="15" fillId="7" borderId="54" xfId="0" applyNumberFormat="1" applyFont="1" applyFill="1" applyBorder="1" applyAlignment="1" applyProtection="1">
      <alignment horizontal="right" vertical="center" wrapText="1" indent="1"/>
      <protection locked="0"/>
    </xf>
    <xf numFmtId="164" fontId="50" fillId="4" borderId="54" xfId="0" applyNumberFormat="1" applyFont="1" applyFill="1" applyBorder="1" applyAlignment="1">
      <alignment vertical="center"/>
    </xf>
    <xf numFmtId="164" fontId="15" fillId="4" borderId="54" xfId="0" applyNumberFormat="1" applyFont="1" applyFill="1" applyBorder="1" applyAlignment="1">
      <alignment vertical="center"/>
    </xf>
    <xf numFmtId="0" fontId="5" fillId="3" borderId="54" xfId="0" applyFont="1" applyFill="1" applyBorder="1" applyAlignment="1">
      <alignment horizontal="right" vertical="center"/>
    </xf>
    <xf numFmtId="0" fontId="5" fillId="3" borderId="60" xfId="0" applyFont="1" applyFill="1" applyBorder="1" applyAlignment="1">
      <alignment horizontal="left" vertical="center" indent="1"/>
    </xf>
    <xf numFmtId="0" fontId="5" fillId="3" borderId="54" xfId="0" applyFont="1" applyFill="1" applyBorder="1" applyAlignment="1">
      <alignment horizontal="left" vertical="center"/>
    </xf>
    <xf numFmtId="164" fontId="5" fillId="3" borderId="65" xfId="0" applyNumberFormat="1" applyFont="1" applyFill="1" applyBorder="1" applyAlignment="1">
      <alignment vertical="center"/>
    </xf>
    <xf numFmtId="3" fontId="15" fillId="3" borderId="60" xfId="0" applyNumberFormat="1" applyFont="1" applyFill="1" applyBorder="1" applyAlignment="1">
      <alignment vertical="center"/>
    </xf>
    <xf numFmtId="164" fontId="15" fillId="3" borderId="54" xfId="0" applyNumberFormat="1" applyFont="1" applyFill="1" applyBorder="1" applyAlignment="1">
      <alignment vertical="center"/>
    </xf>
    <xf numFmtId="164" fontId="12" fillId="3" borderId="54" xfId="0" applyNumberFormat="1" applyFont="1" applyFill="1" applyBorder="1" applyAlignment="1">
      <alignment vertical="center"/>
    </xf>
    <xf numFmtId="0" fontId="22" fillId="3" borderId="65" xfId="0" applyFont="1" applyFill="1" applyBorder="1" applyAlignment="1">
      <alignment vertical="center"/>
    </xf>
    <xf numFmtId="164" fontId="12" fillId="3" borderId="60" xfId="0" applyNumberFormat="1" applyFont="1" applyFill="1" applyBorder="1" applyAlignment="1" applyProtection="1">
      <alignment vertical="center"/>
      <protection locked="0"/>
    </xf>
    <xf numFmtId="164" fontId="12" fillId="3" borderId="54" xfId="0" applyNumberFormat="1" applyFont="1" applyFill="1" applyBorder="1" applyAlignment="1" applyProtection="1">
      <alignment vertical="center"/>
      <protection locked="0"/>
    </xf>
    <xf numFmtId="164" fontId="12" fillId="3" borderId="65" xfId="0" applyNumberFormat="1" applyFont="1" applyFill="1" applyBorder="1" applyAlignment="1">
      <alignment vertical="center"/>
    </xf>
    <xf numFmtId="0" fontId="52" fillId="0" borderId="26" xfId="0" applyFont="1" applyBorder="1" applyAlignment="1">
      <alignment horizontal="right" wrapText="1"/>
    </xf>
    <xf numFmtId="49" fontId="0" fillId="0" borderId="0" xfId="0" applyNumberFormat="1" applyAlignment="1" applyProtection="1">
      <alignment horizontal="left" vertical="top" wrapText="1" shrinkToFit="1"/>
      <protection locked="0"/>
    </xf>
    <xf numFmtId="0" fontId="62" fillId="10" borderId="34" xfId="0" applyFont="1" applyFill="1" applyBorder="1" applyAlignment="1">
      <alignment horizontal="left"/>
    </xf>
    <xf numFmtId="0" fontId="62" fillId="0" borderId="70" xfId="0" applyFont="1" applyBorder="1" applyAlignment="1">
      <alignment horizontal="left"/>
    </xf>
    <xf numFmtId="0" fontId="62" fillId="0" borderId="72" xfId="0" applyFont="1" applyBorder="1" applyAlignment="1">
      <alignment horizontal="left"/>
    </xf>
    <xf numFmtId="0" fontId="70" fillId="11" borderId="71" xfId="0" applyFont="1" applyFill="1" applyBorder="1" applyAlignment="1">
      <alignment horizontal="left" vertical="justify" wrapText="1"/>
    </xf>
    <xf numFmtId="49" fontId="70" fillId="11" borderId="71" xfId="0" applyNumberFormat="1" applyFont="1" applyFill="1" applyBorder="1" applyAlignment="1" applyProtection="1">
      <alignment vertical="top" wrapText="1" shrinkToFit="1"/>
      <protection locked="0"/>
    </xf>
    <xf numFmtId="0" fontId="70" fillId="11" borderId="0" xfId="0" applyFont="1" applyFill="1"/>
    <xf numFmtId="0" fontId="62" fillId="0" borderId="0" xfId="0" applyFont="1"/>
    <xf numFmtId="0" fontId="56" fillId="0" borderId="0" xfId="0" applyFont="1" applyAlignment="1" applyProtection="1">
      <alignment horizontal="left" vertical="top" wrapText="1"/>
      <protection hidden="1"/>
    </xf>
    <xf numFmtId="0" fontId="54" fillId="0" borderId="0" xfId="0" applyFont="1" applyAlignment="1" applyProtection="1">
      <alignment horizontal="right" vertical="top" wrapText="1"/>
      <protection hidden="1"/>
    </xf>
    <xf numFmtId="0" fontId="58" fillId="0" borderId="0" xfId="0" applyFont="1" applyAlignment="1" applyProtection="1">
      <alignment horizontal="right" vertical="top" wrapText="1"/>
      <protection hidden="1"/>
    </xf>
    <xf numFmtId="0" fontId="54" fillId="0" borderId="0" xfId="0" applyFont="1" applyAlignment="1" applyProtection="1">
      <alignment horizontal="left" vertical="center" wrapText="1" indent="2"/>
      <protection hidden="1"/>
    </xf>
    <xf numFmtId="0" fontId="40" fillId="0" borderId="0" xfId="0" applyFont="1" applyAlignment="1" applyProtection="1">
      <alignment horizontal="left" vertical="top" wrapText="1"/>
      <protection hidden="1"/>
    </xf>
    <xf numFmtId="0" fontId="69" fillId="0" borderId="0" xfId="0" applyFont="1" applyAlignment="1" applyProtection="1">
      <alignment horizontal="left" vertical="top" wrapText="1"/>
      <protection hidden="1"/>
    </xf>
    <xf numFmtId="0" fontId="55" fillId="0" borderId="0" xfId="0" applyFont="1" applyAlignment="1" applyProtection="1">
      <alignment horizontal="left" vertical="top" wrapText="1"/>
      <protection hidden="1"/>
    </xf>
    <xf numFmtId="0" fontId="55" fillId="0" borderId="15" xfId="0" applyFont="1" applyBorder="1" applyAlignment="1" applyProtection="1">
      <alignment horizontal="left" vertical="top" wrapText="1"/>
      <protection hidden="1"/>
    </xf>
    <xf numFmtId="0" fontId="59" fillId="0" borderId="0" xfId="0" applyFont="1" applyAlignment="1" applyProtection="1">
      <alignment horizontal="left" vertical="top" wrapText="1"/>
      <protection hidden="1"/>
    </xf>
    <xf numFmtId="0" fontId="59" fillId="0" borderId="15" xfId="0" applyFont="1" applyBorder="1" applyAlignment="1" applyProtection="1">
      <alignment horizontal="left" vertical="top" wrapText="1"/>
      <protection hidden="1"/>
    </xf>
    <xf numFmtId="0" fontId="53" fillId="0" borderId="0" xfId="0" applyFont="1" applyAlignment="1">
      <alignment horizontal="left" vertical="top" wrapText="1"/>
    </xf>
    <xf numFmtId="0" fontId="55" fillId="0" borderId="0" xfId="0" applyFont="1" applyAlignment="1" applyProtection="1">
      <alignment horizontal="left" vertical="top" wrapText="1" indent="2"/>
      <protection hidden="1"/>
    </xf>
    <xf numFmtId="0" fontId="53" fillId="0" borderId="0" xfId="0" applyFont="1" applyAlignment="1">
      <alignment horizontal="left" vertical="top" wrapText="1" indent="2"/>
    </xf>
    <xf numFmtId="0" fontId="15" fillId="7" borderId="10" xfId="0" applyFont="1" applyFill="1" applyBorder="1" applyAlignment="1" applyProtection="1">
      <alignment horizontal="left" vertical="top" wrapText="1"/>
      <protection locked="0"/>
    </xf>
    <xf numFmtId="0" fontId="15" fillId="7" borderId="11" xfId="0" applyFont="1" applyFill="1" applyBorder="1" applyAlignment="1" applyProtection="1">
      <alignment horizontal="left" vertical="top" wrapText="1"/>
      <protection locked="0"/>
    </xf>
    <xf numFmtId="0" fontId="15" fillId="7" borderId="12" xfId="0" applyFont="1" applyFill="1" applyBorder="1" applyAlignment="1" applyProtection="1">
      <alignment horizontal="left" vertical="top" wrapText="1"/>
      <protection locked="0"/>
    </xf>
    <xf numFmtId="0" fontId="5" fillId="3" borderId="42" xfId="0" applyFont="1" applyFill="1" applyBorder="1" applyAlignment="1">
      <alignment horizontal="left" vertical="center" wrapText="1"/>
    </xf>
    <xf numFmtId="0" fontId="5" fillId="6" borderId="27" xfId="0" applyFont="1" applyFill="1" applyBorder="1" applyAlignment="1">
      <alignment horizontal="right" vertical="center"/>
    </xf>
    <xf numFmtId="0" fontId="5" fillId="6" borderId="28" xfId="0" applyFont="1" applyFill="1" applyBorder="1" applyAlignment="1">
      <alignment horizontal="right" vertical="center"/>
    </xf>
    <xf numFmtId="0" fontId="5" fillId="3" borderId="24" xfId="0" applyFont="1" applyFill="1" applyBorder="1" applyAlignment="1" applyProtection="1">
      <alignment horizontal="left" vertical="center" wrapText="1"/>
      <protection locked="0"/>
    </xf>
    <xf numFmtId="0" fontId="5" fillId="3" borderId="37" xfId="0" applyFont="1" applyFill="1" applyBorder="1" applyAlignment="1" applyProtection="1">
      <alignment horizontal="left" vertical="center" wrapText="1"/>
      <protection locked="0"/>
    </xf>
    <xf numFmtId="0" fontId="5" fillId="3" borderId="25" xfId="0" applyFont="1" applyFill="1" applyBorder="1" applyAlignment="1" applyProtection="1">
      <alignment horizontal="left" vertical="center" wrapText="1"/>
      <protection locked="0"/>
    </xf>
    <xf numFmtId="0" fontId="46" fillId="2" borderId="20" xfId="0" applyFont="1" applyFill="1" applyBorder="1" applyAlignment="1">
      <alignment horizontal="center"/>
    </xf>
    <xf numFmtId="0" fontId="1" fillId="0" borderId="0" xfId="0" applyFont="1" applyAlignment="1">
      <alignment horizontal="center" vertical="center"/>
    </xf>
    <xf numFmtId="0" fontId="2" fillId="2" borderId="0" xfId="0" applyFont="1" applyFill="1" applyAlignment="1">
      <alignment horizontal="left"/>
    </xf>
    <xf numFmtId="0" fontId="5" fillId="3" borderId="69" xfId="0" applyFont="1" applyFill="1" applyBorder="1" applyAlignment="1" applyProtection="1">
      <alignment horizontal="left" vertical="center" wrapText="1" indent="1"/>
      <protection locked="0"/>
    </xf>
    <xf numFmtId="0" fontId="5" fillId="3" borderId="45" xfId="0" applyFont="1" applyFill="1" applyBorder="1" applyAlignment="1" applyProtection="1">
      <alignment horizontal="left" vertical="center" wrapText="1" indent="1"/>
      <protection locked="0"/>
    </xf>
    <xf numFmtId="0" fontId="15" fillId="6" borderId="30" xfId="0" applyFont="1" applyFill="1" applyBorder="1" applyAlignment="1">
      <alignment horizontal="center" vertical="center"/>
    </xf>
    <xf numFmtId="0" fontId="15" fillId="6" borderId="30"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7" fillId="2" borderId="2" xfId="0" applyFont="1" applyFill="1" applyBorder="1" applyAlignment="1">
      <alignment horizontal="center"/>
    </xf>
    <xf numFmtId="0" fontId="45" fillId="2" borderId="0" xfId="0" applyFont="1" applyFill="1" applyAlignment="1">
      <alignment horizontal="right" vertical="top" wrapText="1"/>
    </xf>
    <xf numFmtId="0" fontId="45" fillId="2" borderId="1" xfId="0" applyFont="1" applyFill="1" applyBorder="1" applyAlignment="1">
      <alignment horizontal="right" vertical="top" wrapText="1"/>
    </xf>
    <xf numFmtId="49" fontId="16" fillId="8" borderId="21" xfId="0" applyNumberFormat="1" applyFont="1" applyFill="1" applyBorder="1" applyAlignment="1" applyProtection="1">
      <alignment horizontal="center"/>
      <protection locked="0"/>
    </xf>
    <xf numFmtId="49" fontId="16" fillId="8" borderId="22" xfId="0" applyNumberFormat="1" applyFont="1" applyFill="1" applyBorder="1" applyAlignment="1" applyProtection="1">
      <alignment horizontal="center"/>
      <protection locked="0"/>
    </xf>
    <xf numFmtId="49" fontId="16" fillId="8" borderId="23" xfId="0" applyNumberFormat="1" applyFont="1" applyFill="1" applyBorder="1" applyAlignment="1" applyProtection="1">
      <alignment horizontal="center"/>
      <protection locked="0"/>
    </xf>
    <xf numFmtId="166" fontId="17" fillId="8" borderId="14" xfId="0" applyNumberFormat="1" applyFont="1" applyFill="1" applyBorder="1" applyAlignment="1" applyProtection="1">
      <alignment horizontal="center"/>
      <protection locked="0"/>
    </xf>
    <xf numFmtId="0" fontId="5" fillId="9" borderId="31" xfId="0" applyFont="1" applyFill="1" applyBorder="1" applyAlignment="1">
      <alignment vertical="center" wrapText="1"/>
    </xf>
    <xf numFmtId="0" fontId="5" fillId="9" borderId="33" xfId="0" applyFont="1" applyFill="1" applyBorder="1" applyAlignment="1">
      <alignment vertical="center" wrapText="1"/>
    </xf>
    <xf numFmtId="0" fontId="5" fillId="9" borderId="31" xfId="0" applyFont="1" applyFill="1" applyBorder="1" applyAlignment="1">
      <alignment horizontal="left" vertical="center" wrapText="1"/>
    </xf>
    <xf numFmtId="0" fontId="5" fillId="9" borderId="32"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42" fillId="2" borderId="0" xfId="0" applyFont="1" applyFill="1" applyAlignment="1">
      <alignment horizontal="right" vertical="top" wrapText="1" indent="1"/>
    </xf>
    <xf numFmtId="0" fontId="11" fillId="5" borderId="55" xfId="0" applyFont="1" applyFill="1" applyBorder="1" applyAlignment="1">
      <alignment horizontal="right" vertical="center"/>
    </xf>
    <xf numFmtId="0" fontId="11" fillId="5" borderId="56" xfId="0" applyFont="1" applyFill="1" applyBorder="1" applyAlignment="1">
      <alignment horizontal="right" vertical="center"/>
    </xf>
    <xf numFmtId="0" fontId="11" fillId="5" borderId="57" xfId="0" applyFont="1" applyFill="1" applyBorder="1" applyAlignment="1">
      <alignment horizontal="right" vertical="center"/>
    </xf>
    <xf numFmtId="0" fontId="44" fillId="0" borderId="0" xfId="0" applyFont="1" applyAlignment="1" applyProtection="1">
      <alignment horizontal="center" vertical="center"/>
      <protection hidden="1"/>
    </xf>
    <xf numFmtId="0" fontId="43" fillId="2" borderId="0" xfId="0" applyFont="1" applyFill="1" applyAlignment="1">
      <alignment horizontal="left" vertical="top" wrapText="1"/>
    </xf>
    <xf numFmtId="0" fontId="23" fillId="0" borderId="0" xfId="0" applyFont="1" applyAlignment="1" applyProtection="1">
      <alignment horizontal="left" wrapText="1"/>
      <protection hidden="1"/>
    </xf>
    <xf numFmtId="0" fontId="5" fillId="3" borderId="30"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6" borderId="6"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5" fillId="3" borderId="30" xfId="0" applyFont="1" applyFill="1" applyBorder="1" applyAlignment="1">
      <alignment horizontal="left" vertical="center"/>
    </xf>
  </cellXfs>
  <cellStyles count="2">
    <cellStyle name="Currency 2" xfId="1" xr:uid="{7C9A7F1B-DB25-4D48-9163-71543479D143}"/>
    <cellStyle name="Normal" xfId="0" builtinId="0"/>
  </cellStyles>
  <dxfs count="0"/>
  <tableStyles count="0" defaultTableStyle="TableStyleMedium2" defaultPivotStyle="PivotStyleLight16"/>
  <colors>
    <mruColors>
      <color rgb="FF0066CC"/>
      <color rgb="FFE7F1F9"/>
      <color rgb="FFFDD9D5"/>
      <color rgb="FFECF4FA"/>
      <color rgb="FF0000FF"/>
      <color rgb="FFFBD7D1"/>
      <color rgb="FFFDCFC7"/>
      <color rgb="FFC9F1FB"/>
      <color rgb="FF00B3C9"/>
      <color rgb="FFEC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252000</xdr:colOff>
      <xdr:row>5</xdr:row>
      <xdr:rowOff>57150</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152400" y="1152525"/>
          <a:ext cx="252000" cy="257175"/>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a:t>
          </a:r>
        </a:p>
      </xdr:txBody>
    </xdr:sp>
    <xdr:clientData/>
  </xdr:twoCellAnchor>
  <xdr:twoCellAnchor editAs="oneCell">
    <xdr:from>
      <xdr:col>0</xdr:col>
      <xdr:colOff>130343</xdr:colOff>
      <xdr:row>0</xdr:row>
      <xdr:rowOff>107282</xdr:rowOff>
    </xdr:from>
    <xdr:to>
      <xdr:col>4</xdr:col>
      <xdr:colOff>244231</xdr:colOff>
      <xdr:row>0</xdr:row>
      <xdr:rowOff>746758</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0343" y="107282"/>
          <a:ext cx="1188503" cy="639476"/>
        </a:xfrm>
        <a:prstGeom prst="rect">
          <a:avLst/>
        </a:prstGeom>
        <a:noFill/>
        <a:ln>
          <a:noFill/>
        </a:ln>
      </xdr:spPr>
    </xdr:pic>
    <xdr:clientData/>
  </xdr:twoCellAnchor>
  <xdr:twoCellAnchor>
    <xdr:from>
      <xdr:col>11</xdr:col>
      <xdr:colOff>98424</xdr:colOff>
      <xdr:row>13</xdr:row>
      <xdr:rowOff>73025</xdr:rowOff>
    </xdr:from>
    <xdr:to>
      <xdr:col>11</xdr:col>
      <xdr:colOff>527050</xdr:colOff>
      <xdr:row>16</xdr:row>
      <xdr:rowOff>25400</xdr:rowOff>
    </xdr:to>
    <xdr:sp macro="" textlink="">
      <xdr:nvSpPr>
        <xdr:cNvPr id="18" name="Right Arrow 11">
          <a:extLst>
            <a:ext uri="{FF2B5EF4-FFF2-40B4-BE49-F238E27FC236}">
              <a16:creationId xmlns:a16="http://schemas.microsoft.com/office/drawing/2014/main" id="{00000000-0008-0000-0000-000012000000}"/>
            </a:ext>
          </a:extLst>
        </xdr:cNvPr>
        <xdr:cNvSpPr/>
      </xdr:nvSpPr>
      <xdr:spPr>
        <a:xfrm>
          <a:off x="4638674" y="2886075"/>
          <a:ext cx="428626" cy="428625"/>
        </a:xfrm>
        <a:prstGeom prst="rightArrow">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6</xdr:col>
      <xdr:colOff>498474</xdr:colOff>
      <xdr:row>11</xdr:row>
      <xdr:rowOff>98425</xdr:rowOff>
    </xdr:from>
    <xdr:to>
      <xdr:col>11</xdr:col>
      <xdr:colOff>53975</xdr:colOff>
      <xdr:row>18</xdr:row>
      <xdr:rowOff>60325</xdr:rowOff>
    </xdr:to>
    <xdr:sp macro="" textlink="">
      <xdr:nvSpPr>
        <xdr:cNvPr id="21" name="Folded Corner 9">
          <a:extLst>
            <a:ext uri="{FF2B5EF4-FFF2-40B4-BE49-F238E27FC236}">
              <a16:creationId xmlns:a16="http://schemas.microsoft.com/office/drawing/2014/main" id="{00000000-0008-0000-0000-000015000000}"/>
            </a:ext>
          </a:extLst>
        </xdr:cNvPr>
        <xdr:cNvSpPr/>
      </xdr:nvSpPr>
      <xdr:spPr>
        <a:xfrm>
          <a:off x="2803524" y="2593975"/>
          <a:ext cx="1682751" cy="1073150"/>
        </a:xfrm>
        <a:prstGeom prst="foldedCorner">
          <a:avLst>
            <a:gd name="adj" fmla="val 22754"/>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cs typeface="Arial" panose="020B0604020202020204" pitchFamily="34" charset="0"/>
            </a:rPr>
            <a:t>Tāme</a:t>
          </a:r>
        </a:p>
      </xdr:txBody>
    </xdr:sp>
    <xdr:clientData/>
  </xdr:twoCellAnchor>
  <xdr:twoCellAnchor>
    <xdr:from>
      <xdr:col>12</xdr:col>
      <xdr:colOff>44450</xdr:colOff>
      <xdr:row>11</xdr:row>
      <xdr:rowOff>88900</xdr:rowOff>
    </xdr:from>
    <xdr:to>
      <xdr:col>16</xdr:col>
      <xdr:colOff>298116</xdr:colOff>
      <xdr:row>17</xdr:row>
      <xdr:rowOff>120650</xdr:rowOff>
    </xdr:to>
    <xdr:sp macro="" textlink="">
      <xdr:nvSpPr>
        <xdr:cNvPr id="25" name="Folded Corner 9">
          <a:extLst>
            <a:ext uri="{FF2B5EF4-FFF2-40B4-BE49-F238E27FC236}">
              <a16:creationId xmlns:a16="http://schemas.microsoft.com/office/drawing/2014/main" id="{00000000-0008-0000-0000-000019000000}"/>
            </a:ext>
          </a:extLst>
        </xdr:cNvPr>
        <xdr:cNvSpPr/>
      </xdr:nvSpPr>
      <xdr:spPr>
        <a:xfrm>
          <a:off x="4768850" y="2584450"/>
          <a:ext cx="2126916" cy="984250"/>
        </a:xfrm>
        <a:prstGeom prst="foldedCorner">
          <a:avLst>
            <a:gd name="adj" fmla="val 35417"/>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ea typeface="+mn-ea"/>
              <a:cs typeface="Arial" panose="020B0604020202020204" pitchFamily="34" charset="0"/>
            </a:rPr>
            <a:t>Izmaksu sadalījums </a:t>
          </a:r>
        </a:p>
      </xdr:txBody>
    </xdr:sp>
    <xdr:clientData/>
  </xdr:twoCellAnchor>
  <xdr:twoCellAnchor>
    <xdr:from>
      <xdr:col>1</xdr:col>
      <xdr:colOff>0</xdr:colOff>
      <xdr:row>22</xdr:row>
      <xdr:rowOff>0</xdr:rowOff>
    </xdr:from>
    <xdr:to>
      <xdr:col>1</xdr:col>
      <xdr:colOff>252000</xdr:colOff>
      <xdr:row>23</xdr:row>
      <xdr:rowOff>57151</xdr:rowOff>
    </xdr:to>
    <xdr:sp macro="" textlink="">
      <xdr:nvSpPr>
        <xdr:cNvPr id="29" name="Oval 28">
          <a:extLst>
            <a:ext uri="{FF2B5EF4-FFF2-40B4-BE49-F238E27FC236}">
              <a16:creationId xmlns:a16="http://schemas.microsoft.com/office/drawing/2014/main" id="{00000000-0008-0000-0000-00001D000000}"/>
            </a:ext>
          </a:extLst>
        </xdr:cNvPr>
        <xdr:cNvSpPr/>
      </xdr:nvSpPr>
      <xdr:spPr>
        <a:xfrm>
          <a:off x="148167" y="5704417"/>
          <a:ext cx="252000" cy="258234"/>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II</a:t>
          </a:r>
        </a:p>
      </xdr:txBody>
    </xdr:sp>
    <xdr:clientData/>
  </xdr:twoCellAnchor>
  <xdr:twoCellAnchor>
    <xdr:from>
      <xdr:col>1</xdr:col>
      <xdr:colOff>0</xdr:colOff>
      <xdr:row>37</xdr:row>
      <xdr:rowOff>0</xdr:rowOff>
    </xdr:from>
    <xdr:to>
      <xdr:col>1</xdr:col>
      <xdr:colOff>252000</xdr:colOff>
      <xdr:row>38</xdr:row>
      <xdr:rowOff>57151</xdr:rowOff>
    </xdr:to>
    <xdr:sp macro="" textlink="">
      <xdr:nvSpPr>
        <xdr:cNvPr id="30" name="Oval 29">
          <a:extLst>
            <a:ext uri="{FF2B5EF4-FFF2-40B4-BE49-F238E27FC236}">
              <a16:creationId xmlns:a16="http://schemas.microsoft.com/office/drawing/2014/main" id="{00000000-0008-0000-0000-00001E000000}"/>
            </a:ext>
          </a:extLst>
        </xdr:cNvPr>
        <xdr:cNvSpPr/>
      </xdr:nvSpPr>
      <xdr:spPr>
        <a:xfrm>
          <a:off x="148167" y="7768167"/>
          <a:ext cx="252000" cy="258234"/>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IV</a:t>
          </a:r>
        </a:p>
      </xdr:txBody>
    </xdr:sp>
    <xdr:clientData/>
  </xdr:twoCellAnchor>
  <xdr:twoCellAnchor>
    <xdr:from>
      <xdr:col>1</xdr:col>
      <xdr:colOff>0</xdr:colOff>
      <xdr:row>32</xdr:row>
      <xdr:rowOff>0</xdr:rowOff>
    </xdr:from>
    <xdr:to>
      <xdr:col>1</xdr:col>
      <xdr:colOff>252000</xdr:colOff>
      <xdr:row>32</xdr:row>
      <xdr:rowOff>257176</xdr:rowOff>
    </xdr:to>
    <xdr:sp macro="" textlink="">
      <xdr:nvSpPr>
        <xdr:cNvPr id="3" name="Oval 2">
          <a:extLst>
            <a:ext uri="{FF2B5EF4-FFF2-40B4-BE49-F238E27FC236}">
              <a16:creationId xmlns:a16="http://schemas.microsoft.com/office/drawing/2014/main" id="{D7E55284-3FB3-46F0-8258-866256DE7B58}"/>
            </a:ext>
          </a:extLst>
        </xdr:cNvPr>
        <xdr:cNvSpPr/>
      </xdr:nvSpPr>
      <xdr:spPr>
        <a:xfrm>
          <a:off x="152400" y="8134350"/>
          <a:ext cx="252000" cy="257176"/>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III</a:t>
          </a:r>
        </a:p>
      </xdr:txBody>
    </xdr:sp>
    <xdr:clientData/>
  </xdr:twoCellAnchor>
  <xdr:twoCellAnchor>
    <xdr:from>
      <xdr:col>2</xdr:col>
      <xdr:colOff>311150</xdr:colOff>
      <xdr:row>11</xdr:row>
      <xdr:rowOff>82550</xdr:rowOff>
    </xdr:from>
    <xdr:to>
      <xdr:col>6</xdr:col>
      <xdr:colOff>234951</xdr:colOff>
      <xdr:row>18</xdr:row>
      <xdr:rowOff>44450</xdr:rowOff>
    </xdr:to>
    <xdr:sp macro="" textlink="">
      <xdr:nvSpPr>
        <xdr:cNvPr id="4" name="Folded Corner 9">
          <a:extLst>
            <a:ext uri="{FF2B5EF4-FFF2-40B4-BE49-F238E27FC236}">
              <a16:creationId xmlns:a16="http://schemas.microsoft.com/office/drawing/2014/main" id="{0D4A9AFC-2B78-40C0-AB19-31B75EC89D30}"/>
            </a:ext>
          </a:extLst>
        </xdr:cNvPr>
        <xdr:cNvSpPr/>
      </xdr:nvSpPr>
      <xdr:spPr>
        <a:xfrm>
          <a:off x="749300" y="2578100"/>
          <a:ext cx="1790701" cy="1073150"/>
        </a:xfrm>
        <a:prstGeom prst="foldedCorner">
          <a:avLst>
            <a:gd name="adj" fmla="val 22754"/>
          </a:avLst>
        </a:prstGeom>
        <a:solidFill>
          <a:srgbClr val="70AD47">
            <a:lumMod val="20000"/>
            <a:lumOff val="80000"/>
          </a:srgbClr>
        </a:solidFill>
        <a:ln w="3175" cap="flat" cmpd="sng" algn="ctr">
          <a:solidFill>
            <a:sysClr val="window" lastClr="FFFFFF">
              <a:lumMod val="85000"/>
            </a:sysClr>
          </a:solidFill>
          <a:prstDash val="solid"/>
          <a:miter lim="800000"/>
        </a:ln>
        <a:effectLst/>
      </xdr:spPr>
      <xdr:txBody>
        <a:bodyPr vertOverflow="clip" horzOverflow="clip" lIns="36000" tIns="0" rIns="3600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lv-LV" sz="1000" b="0" i="0" u="none" strike="noStrike" kern="0" cap="none" spc="0" normalizeH="0" baseline="0" noProof="0">
              <a:ln>
                <a:noFill/>
              </a:ln>
              <a:solidFill>
                <a:srgbClr val="003B85"/>
              </a:solidFill>
              <a:effectLst/>
              <a:uLnTx/>
              <a:uFillTx/>
              <a:latin typeface="Arial" panose="020B0604020202020204" pitchFamily="34" charset="0"/>
              <a:ea typeface="+mn-ea"/>
              <a:cs typeface="Arial" panose="020B0604020202020204" pitchFamily="34" charset="0"/>
            </a:rPr>
            <a:t>Projekta apraksts </a:t>
          </a:r>
        </a:p>
      </xdr:txBody>
    </xdr:sp>
    <xdr:clientData/>
  </xdr:twoCellAnchor>
  <xdr:twoCellAnchor>
    <xdr:from>
      <xdr:col>6</xdr:col>
      <xdr:colOff>266700</xdr:colOff>
      <xdr:row>13</xdr:row>
      <xdr:rowOff>88900</xdr:rowOff>
    </xdr:from>
    <xdr:to>
      <xdr:col>6</xdr:col>
      <xdr:colOff>460376</xdr:colOff>
      <xdr:row>16</xdr:row>
      <xdr:rowOff>41275</xdr:rowOff>
    </xdr:to>
    <xdr:sp macro="" textlink="">
      <xdr:nvSpPr>
        <xdr:cNvPr id="6" name="Right Arrow 11">
          <a:extLst>
            <a:ext uri="{FF2B5EF4-FFF2-40B4-BE49-F238E27FC236}">
              <a16:creationId xmlns:a16="http://schemas.microsoft.com/office/drawing/2014/main" id="{AFDA6E3B-0F21-4331-9989-6D6CEE48D01C}"/>
            </a:ext>
          </a:extLst>
        </xdr:cNvPr>
        <xdr:cNvSpPr/>
      </xdr:nvSpPr>
      <xdr:spPr>
        <a:xfrm>
          <a:off x="2571750" y="2901950"/>
          <a:ext cx="193676" cy="428625"/>
        </a:xfrm>
        <a:prstGeom prst="rightArrow">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1</xdr:row>
      <xdr:rowOff>9525</xdr:rowOff>
    </xdr:from>
    <xdr:to>
      <xdr:col>0</xdr:col>
      <xdr:colOff>1412875</xdr:colOff>
      <xdr:row>2</xdr:row>
      <xdr:rowOff>430</xdr:rowOff>
    </xdr:to>
    <xdr:pic>
      <xdr:nvPicPr>
        <xdr:cNvPr id="2" name="Picture 1">
          <a:extLst>
            <a:ext uri="{FF2B5EF4-FFF2-40B4-BE49-F238E27FC236}">
              <a16:creationId xmlns:a16="http://schemas.microsoft.com/office/drawing/2014/main" id="{2E2C0435-DEE0-4A38-9721-A0651265B9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95325" y="9525"/>
          <a:ext cx="1327150" cy="7148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606212</xdr:colOff>
      <xdr:row>0</xdr:row>
      <xdr:rowOff>713707</xdr:rowOff>
    </xdr:to>
    <xdr:pic>
      <xdr:nvPicPr>
        <xdr:cNvPr id="9" name="Picture 8">
          <a:extLst>
            <a:ext uri="{FF2B5EF4-FFF2-40B4-BE49-F238E27FC236}">
              <a16:creationId xmlns:a16="http://schemas.microsoft.com/office/drawing/2014/main" id="{7D2D6F71-C4B6-4F2C-A002-7039C70745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215812" cy="71370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47412</xdr:colOff>
      <xdr:row>3</xdr:row>
      <xdr:rowOff>85057</xdr:rowOff>
    </xdr:to>
    <xdr:pic>
      <xdr:nvPicPr>
        <xdr:cNvPr id="3" name="Picture 2">
          <a:extLst>
            <a:ext uri="{FF2B5EF4-FFF2-40B4-BE49-F238E27FC236}">
              <a16:creationId xmlns:a16="http://schemas.microsoft.com/office/drawing/2014/main" id="{94D89D5A-ACC0-488D-BAC9-3CCDF8A2B1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215812" cy="713707"/>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C8DC5-0D1C-4983-B58F-C8A0575E4885}">
  <sheetPr>
    <tabColor theme="3" tint="0.79998168889431442"/>
  </sheetPr>
  <dimension ref="A1:AB123"/>
  <sheetViews>
    <sheetView showGridLines="0" zoomScale="130" zoomScaleNormal="130" workbookViewId="0">
      <selection activeCell="F1" sqref="F1"/>
    </sheetView>
  </sheetViews>
  <sheetFormatPr defaultColWidth="0" defaultRowHeight="0" customHeight="1" zeroHeight="1" x14ac:dyDescent="0.35"/>
  <cols>
    <col min="1" max="1" width="2.26953125" style="16" customWidth="1"/>
    <col min="2" max="2" width="4" style="16" customWidth="1"/>
    <col min="3" max="3" width="6.26953125" style="16" customWidth="1"/>
    <col min="4" max="4" width="2.81640625" style="16" customWidth="1"/>
    <col min="5" max="5" width="8.81640625" style="16" customWidth="1"/>
    <col min="6" max="6" width="12.453125" style="16" customWidth="1"/>
    <col min="7" max="7" width="7.81640625" style="16" customWidth="1"/>
    <col min="8" max="8" width="8.81640625" style="16" customWidth="1"/>
    <col min="9" max="9" width="2.81640625" style="16" customWidth="1"/>
    <col min="10" max="11" width="5.453125" style="16" customWidth="1"/>
    <col min="12" max="12" width="4.1796875" style="16" customWidth="1"/>
    <col min="13" max="13" width="7.1796875" style="16" customWidth="1"/>
    <col min="14" max="14" width="3.7265625" style="16" customWidth="1"/>
    <col min="15" max="15" width="14.54296875" style="16" customWidth="1"/>
    <col min="16" max="16" width="1.453125" style="16" customWidth="1"/>
    <col min="17" max="17" width="4.54296875" style="16" customWidth="1"/>
    <col min="18" max="18" width="4.453125" style="16" customWidth="1"/>
    <col min="19" max="20" width="8.7265625" style="16" customWidth="1"/>
    <col min="21" max="21" width="2.81640625" style="16" customWidth="1"/>
    <col min="22" max="22" width="10.26953125" style="16" customWidth="1"/>
    <col min="23" max="16384" width="10.26953125" style="16" hidden="1"/>
  </cols>
  <sheetData>
    <row r="1" spans="1:28" ht="69.75" customHeight="1" x14ac:dyDescent="0.35">
      <c r="G1" s="233" t="s">
        <v>0</v>
      </c>
      <c r="H1" s="234"/>
      <c r="I1" s="234"/>
      <c r="J1" s="234"/>
      <c r="K1" s="234"/>
      <c r="L1" s="234"/>
      <c r="M1" s="234"/>
      <c r="N1" s="234"/>
      <c r="O1" s="234"/>
      <c r="P1" s="234"/>
      <c r="Q1" s="234"/>
      <c r="R1" s="234"/>
      <c r="S1" s="234"/>
      <c r="T1" s="234"/>
      <c r="U1" s="234"/>
      <c r="V1" s="234"/>
      <c r="W1" s="234"/>
      <c r="X1" s="234"/>
      <c r="Y1" s="234"/>
      <c r="Z1" s="234"/>
      <c r="AA1" s="234"/>
      <c r="AB1" s="234"/>
    </row>
    <row r="2" spans="1:28" ht="12.75" customHeight="1" x14ac:dyDescent="0.5">
      <c r="B2" s="86"/>
      <c r="C2" s="86"/>
      <c r="D2" s="86"/>
      <c r="E2" s="86"/>
      <c r="F2" s="86"/>
      <c r="G2" s="86"/>
      <c r="H2" s="86"/>
      <c r="I2" s="86"/>
      <c r="J2" s="86"/>
      <c r="K2" s="86"/>
      <c r="L2" s="86"/>
      <c r="M2" s="86"/>
      <c r="N2" s="86"/>
      <c r="O2" s="86"/>
      <c r="P2" s="86"/>
      <c r="Q2" s="86"/>
      <c r="R2" s="86"/>
      <c r="S2" s="86"/>
      <c r="T2" s="86"/>
      <c r="U2" s="86"/>
      <c r="V2" s="87"/>
    </row>
    <row r="3" spans="1:28" ht="18" hidden="1" x14ac:dyDescent="0.35">
      <c r="B3" s="235" t="s">
        <v>1</v>
      </c>
      <c r="C3" s="235"/>
      <c r="D3" s="235"/>
      <c r="E3" s="235"/>
      <c r="F3" s="235"/>
      <c r="G3" s="235"/>
      <c r="H3" s="235"/>
      <c r="I3" s="235"/>
      <c r="J3" s="235"/>
      <c r="K3" s="235"/>
      <c r="L3" s="235"/>
      <c r="M3" s="235"/>
      <c r="N3" s="235"/>
      <c r="O3" s="235"/>
      <c r="P3" s="235"/>
      <c r="Q3" s="235"/>
      <c r="R3" s="235"/>
      <c r="S3" s="235"/>
      <c r="T3" s="235"/>
      <c r="U3" s="235"/>
      <c r="V3" s="235"/>
    </row>
    <row r="4" spans="1:28" ht="15.5" hidden="1" x14ac:dyDescent="0.35">
      <c r="A4" s="17"/>
      <c r="B4" s="86"/>
      <c r="C4" s="86"/>
      <c r="D4" s="86"/>
      <c r="E4" s="86"/>
      <c r="F4" s="86"/>
      <c r="G4" s="86"/>
      <c r="H4" s="86"/>
      <c r="I4" s="86"/>
      <c r="J4" s="86"/>
      <c r="K4" s="86"/>
      <c r="L4" s="86"/>
      <c r="M4" s="86"/>
      <c r="N4" s="86"/>
      <c r="O4" s="86"/>
      <c r="P4" s="86"/>
      <c r="Q4" s="86"/>
      <c r="R4" s="86"/>
      <c r="S4" s="86"/>
      <c r="T4" s="86"/>
      <c r="U4" s="86"/>
      <c r="V4" s="86"/>
    </row>
    <row r="5" spans="1:28" s="21" customFormat="1" ht="15.75" customHeight="1" x14ac:dyDescent="0.35">
      <c r="A5" s="18"/>
      <c r="B5" s="88"/>
      <c r="C5" s="89" t="s">
        <v>2</v>
      </c>
      <c r="D5" s="90"/>
      <c r="E5" s="90"/>
      <c r="F5" s="90"/>
      <c r="G5" s="90"/>
      <c r="H5" s="90"/>
      <c r="I5" s="90"/>
      <c r="J5" s="90"/>
      <c r="K5" s="90"/>
      <c r="L5" s="90"/>
      <c r="M5" s="90"/>
      <c r="N5" s="90"/>
      <c r="O5" s="90"/>
      <c r="P5" s="90"/>
      <c r="Q5" s="90"/>
      <c r="R5" s="90"/>
      <c r="S5" s="90"/>
      <c r="T5" s="90"/>
      <c r="U5" s="90"/>
      <c r="V5" s="90"/>
    </row>
    <row r="6" spans="1:28" s="21" customFormat="1" ht="24.75" customHeight="1" x14ac:dyDescent="0.35">
      <c r="A6" s="18"/>
      <c r="B6" s="19"/>
      <c r="C6" s="22" t="s">
        <v>3</v>
      </c>
      <c r="D6" s="232" t="s">
        <v>4</v>
      </c>
      <c r="E6" s="232"/>
      <c r="F6" s="232"/>
      <c r="G6" s="232"/>
      <c r="H6" s="232"/>
      <c r="I6" s="232"/>
      <c r="J6" s="232"/>
      <c r="K6" s="232"/>
      <c r="L6" s="232"/>
      <c r="M6" s="232"/>
      <c r="N6" s="232"/>
      <c r="O6" s="232"/>
      <c r="P6" s="232"/>
      <c r="Q6" s="232"/>
      <c r="R6" s="232"/>
      <c r="S6" s="232"/>
      <c r="T6" s="232"/>
      <c r="U6" s="232"/>
      <c r="V6" s="232"/>
    </row>
    <row r="7" spans="1:28" s="21" customFormat="1" ht="6" customHeight="1" x14ac:dyDescent="0.35">
      <c r="A7" s="18"/>
      <c r="B7" s="19"/>
      <c r="C7" s="20"/>
      <c r="D7" s="23"/>
      <c r="E7" s="23"/>
      <c r="F7" s="23"/>
      <c r="G7" s="23"/>
      <c r="H7" s="23"/>
      <c r="I7" s="23"/>
      <c r="J7" s="23"/>
      <c r="K7" s="23"/>
      <c r="L7" s="23"/>
      <c r="M7" s="23"/>
      <c r="N7" s="23"/>
      <c r="O7" s="23"/>
      <c r="P7" s="23"/>
      <c r="Q7" s="23"/>
      <c r="R7" s="23"/>
      <c r="S7" s="23"/>
      <c r="T7" s="23"/>
      <c r="U7" s="23"/>
      <c r="V7" s="23"/>
    </row>
    <row r="8" spans="1:28" s="26" customFormat="1" ht="12.75" customHeight="1" x14ac:dyDescent="0.35">
      <c r="A8" s="24"/>
      <c r="B8" s="25"/>
      <c r="C8" s="22" t="s">
        <v>5</v>
      </c>
      <c r="D8" s="232" t="s">
        <v>6</v>
      </c>
      <c r="E8" s="232"/>
      <c r="F8" s="232"/>
      <c r="G8" s="232"/>
      <c r="H8" s="232"/>
      <c r="I8" s="232"/>
      <c r="J8" s="232"/>
      <c r="K8" s="232"/>
      <c r="L8" s="232"/>
      <c r="M8" s="232"/>
      <c r="N8" s="232"/>
      <c r="O8" s="232"/>
      <c r="P8" s="232"/>
      <c r="Q8" s="232"/>
      <c r="R8" s="232"/>
      <c r="S8" s="232"/>
      <c r="T8" s="232"/>
      <c r="U8" s="232"/>
      <c r="V8" s="232"/>
    </row>
    <row r="9" spans="1:28" s="26" customFormat="1" ht="39" customHeight="1" x14ac:dyDescent="0.35">
      <c r="A9" s="24"/>
      <c r="B9" s="25"/>
      <c r="C9" s="27"/>
      <c r="D9" s="236" t="s">
        <v>7</v>
      </c>
      <c r="E9" s="236"/>
      <c r="F9" s="236"/>
      <c r="G9" s="236"/>
      <c r="H9" s="236"/>
      <c r="I9" s="236"/>
      <c r="J9" s="236"/>
      <c r="K9" s="236"/>
      <c r="L9" s="236"/>
      <c r="M9" s="236"/>
      <c r="N9" s="236"/>
      <c r="O9" s="236"/>
      <c r="P9" s="236"/>
      <c r="Q9" s="236"/>
      <c r="R9" s="236"/>
      <c r="S9" s="236"/>
      <c r="T9" s="236"/>
      <c r="U9" s="236"/>
      <c r="V9" s="236"/>
    </row>
    <row r="10" spans="1:28" s="26" customFormat="1" ht="4.5" customHeight="1" x14ac:dyDescent="0.35">
      <c r="A10" s="24"/>
      <c r="B10" s="25"/>
      <c r="C10" s="27"/>
      <c r="D10" s="28"/>
      <c r="E10" s="28"/>
      <c r="F10" s="28"/>
      <c r="G10" s="28"/>
      <c r="H10" s="28"/>
      <c r="I10" s="28"/>
      <c r="J10" s="28"/>
      <c r="K10" s="28"/>
      <c r="L10" s="28"/>
      <c r="M10" s="28"/>
      <c r="N10" s="28"/>
      <c r="O10" s="28"/>
      <c r="P10" s="28"/>
      <c r="Q10" s="28"/>
      <c r="R10" s="28"/>
      <c r="S10" s="28"/>
      <c r="T10" s="28"/>
      <c r="U10" s="28"/>
      <c r="V10" s="28"/>
    </row>
    <row r="11" spans="1:28" s="26" customFormat="1" ht="12.75" customHeight="1" x14ac:dyDescent="0.35">
      <c r="A11" s="24"/>
      <c r="B11" s="25"/>
      <c r="C11" s="22" t="s">
        <v>8</v>
      </c>
      <c r="D11" s="232" t="s">
        <v>9</v>
      </c>
      <c r="E11" s="232"/>
      <c r="F11" s="232"/>
      <c r="G11" s="232"/>
      <c r="H11" s="232"/>
      <c r="I11" s="232"/>
      <c r="J11" s="232"/>
      <c r="K11" s="232"/>
      <c r="L11" s="232"/>
      <c r="M11" s="232"/>
      <c r="N11" s="232"/>
      <c r="O11" s="232"/>
      <c r="P11" s="232"/>
      <c r="Q11" s="232"/>
      <c r="R11" s="232"/>
      <c r="S11" s="232"/>
      <c r="T11" s="232"/>
      <c r="U11" s="28"/>
      <c r="V11" s="28"/>
    </row>
    <row r="12" spans="1:28" s="26" customFormat="1" ht="12.75" customHeight="1" x14ac:dyDescent="0.35">
      <c r="A12" s="24"/>
      <c r="B12" s="25"/>
      <c r="C12" s="22"/>
      <c r="D12" s="28"/>
      <c r="E12" s="28"/>
      <c r="F12" s="28"/>
      <c r="G12" s="28"/>
      <c r="H12" s="28"/>
      <c r="I12" s="28"/>
      <c r="J12" s="28"/>
      <c r="K12" s="28"/>
      <c r="L12" s="28"/>
      <c r="M12" s="28"/>
      <c r="N12" s="28"/>
      <c r="O12" s="28"/>
      <c r="P12" s="28"/>
      <c r="Q12" s="28"/>
      <c r="R12" s="28"/>
      <c r="S12" s="28"/>
      <c r="T12" s="28"/>
      <c r="U12" s="28"/>
      <c r="V12" s="28"/>
    </row>
    <row r="13" spans="1:28" s="26" customFormat="1" ht="12.75" customHeight="1" x14ac:dyDescent="0.35">
      <c r="A13" s="24"/>
      <c r="B13" s="25"/>
      <c r="C13" s="22"/>
      <c r="D13" s="28"/>
      <c r="E13" s="28"/>
      <c r="F13" s="28"/>
      <c r="G13" s="28"/>
      <c r="H13" s="28"/>
      <c r="I13" s="28"/>
      <c r="J13" s="28"/>
      <c r="K13" s="28"/>
      <c r="L13" s="28"/>
      <c r="M13" s="28"/>
      <c r="N13" s="28"/>
      <c r="O13" s="28"/>
      <c r="P13" s="28"/>
      <c r="Q13" s="28"/>
      <c r="R13" s="28"/>
      <c r="S13" s="28"/>
      <c r="T13" s="28"/>
      <c r="U13" s="28"/>
      <c r="V13" s="28"/>
    </row>
    <row r="14" spans="1:28" s="26" customFormat="1" ht="12.75" customHeight="1" x14ac:dyDescent="0.35">
      <c r="A14" s="24"/>
      <c r="B14" s="25"/>
      <c r="C14" s="22"/>
      <c r="D14" s="28"/>
      <c r="E14" s="28"/>
      <c r="F14" s="28"/>
      <c r="G14" s="28"/>
      <c r="H14" s="28"/>
      <c r="I14" s="28"/>
      <c r="J14" s="28"/>
      <c r="K14" s="28"/>
      <c r="L14" s="28"/>
      <c r="M14" s="28"/>
      <c r="N14" s="28"/>
      <c r="O14" s="28"/>
      <c r="P14" s="28"/>
      <c r="Q14" s="28"/>
      <c r="R14" s="28"/>
      <c r="S14" s="28"/>
      <c r="T14" s="28"/>
      <c r="U14" s="28"/>
      <c r="V14" s="28"/>
    </row>
    <row r="15" spans="1:28" s="26" customFormat="1" ht="12.75" customHeight="1" x14ac:dyDescent="0.35">
      <c r="A15" s="24"/>
      <c r="B15" s="25"/>
      <c r="C15" s="22"/>
      <c r="D15" s="28"/>
      <c r="E15" s="28"/>
      <c r="F15" s="28"/>
      <c r="G15" s="28"/>
      <c r="H15" s="28"/>
      <c r="I15" s="28"/>
      <c r="J15" s="28"/>
      <c r="K15" s="28"/>
      <c r="L15" s="28"/>
      <c r="M15" s="28"/>
      <c r="N15" s="28"/>
      <c r="O15" s="28"/>
      <c r="P15" s="28"/>
      <c r="Q15" s="28"/>
      <c r="R15" s="28"/>
      <c r="S15" s="28"/>
      <c r="T15" s="28"/>
      <c r="U15" s="28"/>
      <c r="V15" s="28"/>
    </row>
    <row r="16" spans="1:28" s="26" customFormat="1" ht="12.75" customHeight="1" x14ac:dyDescent="0.35">
      <c r="A16" s="24"/>
      <c r="B16" s="25"/>
      <c r="C16" s="22"/>
      <c r="D16" s="28"/>
      <c r="E16" s="28"/>
      <c r="F16" s="28"/>
      <c r="G16" s="28"/>
      <c r="H16" s="28"/>
      <c r="I16" s="28"/>
      <c r="J16" s="28"/>
      <c r="K16" s="28"/>
      <c r="L16" s="28"/>
      <c r="M16" s="28"/>
      <c r="N16" s="28"/>
      <c r="O16" s="28"/>
      <c r="P16" s="28"/>
      <c r="Q16" s="28"/>
      <c r="R16" s="28"/>
      <c r="S16" s="28"/>
      <c r="T16" s="28"/>
      <c r="U16" s="28"/>
      <c r="V16" s="28"/>
    </row>
    <row r="17" spans="1:22" s="26" customFormat="1" ht="12.75" customHeight="1" x14ac:dyDescent="0.35">
      <c r="A17" s="24"/>
      <c r="B17" s="25"/>
      <c r="C17" s="22"/>
      <c r="D17" s="28"/>
      <c r="E17" s="28"/>
      <c r="F17" s="28"/>
      <c r="G17" s="28"/>
      <c r="H17" s="28"/>
      <c r="I17" s="28"/>
      <c r="J17" s="28"/>
      <c r="K17" s="28"/>
      <c r="L17" s="28"/>
      <c r="M17" s="28"/>
      <c r="N17" s="28"/>
      <c r="O17" s="28"/>
      <c r="P17" s="28"/>
      <c r="Q17" s="28"/>
      <c r="R17" s="28"/>
      <c r="S17" s="28"/>
      <c r="T17" s="28"/>
      <c r="U17" s="28"/>
      <c r="V17" s="28"/>
    </row>
    <row r="18" spans="1:22" s="26" customFormat="1" ht="12.75" customHeight="1" x14ac:dyDescent="0.35">
      <c r="A18" s="24"/>
      <c r="B18" s="25"/>
      <c r="C18" s="22"/>
      <c r="D18" s="28"/>
      <c r="E18" s="28"/>
      <c r="F18" s="28"/>
      <c r="G18" s="28"/>
      <c r="H18" s="28"/>
      <c r="I18" s="28"/>
      <c r="J18" s="28"/>
      <c r="K18" s="28"/>
      <c r="L18" s="28"/>
      <c r="M18" s="28"/>
      <c r="N18" s="28"/>
      <c r="O18" s="28"/>
      <c r="P18" s="28"/>
      <c r="Q18" s="28"/>
      <c r="R18" s="28"/>
      <c r="S18" s="28"/>
      <c r="T18" s="28"/>
      <c r="U18" s="28"/>
      <c r="V18" s="28"/>
    </row>
    <row r="19" spans="1:22" s="26" customFormat="1" ht="15.75" customHeight="1" x14ac:dyDescent="0.35">
      <c r="A19" s="24"/>
      <c r="B19" s="25"/>
      <c r="C19" s="22"/>
      <c r="D19" s="28"/>
      <c r="E19" s="28"/>
      <c r="F19" s="28"/>
      <c r="G19" s="28"/>
      <c r="H19" s="28"/>
      <c r="I19" s="28"/>
      <c r="K19" s="28"/>
      <c r="L19" s="28"/>
      <c r="M19" s="28"/>
      <c r="N19" s="28"/>
      <c r="O19" s="28"/>
      <c r="P19" s="28"/>
      <c r="Q19" s="28"/>
      <c r="R19" s="28"/>
      <c r="S19" s="28"/>
      <c r="T19" s="28"/>
      <c r="U19" s="28"/>
      <c r="V19" s="28"/>
    </row>
    <row r="20" spans="1:22" s="26" customFormat="1" ht="17.149999999999999" customHeight="1" x14ac:dyDescent="0.35">
      <c r="A20" s="24"/>
      <c r="B20" s="25"/>
      <c r="C20" s="22"/>
      <c r="D20" s="238" t="s">
        <v>10</v>
      </c>
      <c r="E20" s="238"/>
      <c r="F20" s="239"/>
      <c r="G20" s="57"/>
      <c r="H20" s="238" t="s">
        <v>10</v>
      </c>
      <c r="I20" s="238"/>
      <c r="J20" s="238"/>
      <c r="K20" s="239"/>
      <c r="L20" s="57"/>
      <c r="M20" s="238" t="s">
        <v>11</v>
      </c>
      <c r="N20" s="238"/>
      <c r="O20" s="238"/>
      <c r="P20" s="28"/>
      <c r="Q20" s="59"/>
      <c r="R20" s="51"/>
      <c r="S20" s="238"/>
      <c r="T20" s="242"/>
      <c r="U20" s="242"/>
      <c r="V20" s="28"/>
    </row>
    <row r="21" spans="1:22" s="21" customFormat="1" ht="208" customHeight="1" x14ac:dyDescent="0.35">
      <c r="A21" s="18"/>
      <c r="B21" s="19"/>
      <c r="C21" s="29"/>
      <c r="D21" s="238" t="s">
        <v>12</v>
      </c>
      <c r="E21" s="240"/>
      <c r="F21" s="241"/>
      <c r="G21" s="52"/>
      <c r="H21" s="238" t="s">
        <v>13</v>
      </c>
      <c r="I21" s="238"/>
      <c r="J21" s="238"/>
      <c r="K21" s="239"/>
      <c r="L21" s="58"/>
      <c r="M21" s="238" t="s">
        <v>14</v>
      </c>
      <c r="N21" s="238"/>
      <c r="O21" s="238"/>
      <c r="P21" s="29"/>
      <c r="Q21" s="60"/>
      <c r="R21" s="52"/>
      <c r="S21" s="243"/>
      <c r="T21" s="244"/>
      <c r="U21" s="244"/>
      <c r="V21" s="29"/>
    </row>
    <row r="22" spans="1:22" s="21" customFormat="1" ht="4.5" customHeight="1" x14ac:dyDescent="0.35">
      <c r="A22" s="18"/>
      <c r="B22" s="19"/>
      <c r="C22" s="29"/>
      <c r="D22" s="29"/>
      <c r="E22" s="29"/>
      <c r="F22" s="29"/>
      <c r="G22" s="29"/>
      <c r="H22" s="29"/>
      <c r="I22" s="29"/>
      <c r="J22" s="29"/>
      <c r="K22" s="29"/>
      <c r="L22" s="29"/>
      <c r="M22" s="29"/>
      <c r="N22" s="29"/>
      <c r="O22" s="29"/>
      <c r="P22" s="29"/>
      <c r="Q22" s="29"/>
      <c r="R22" s="29"/>
      <c r="S22" s="29"/>
      <c r="T22" s="29"/>
      <c r="U22" s="29"/>
      <c r="V22" s="29"/>
    </row>
    <row r="23" spans="1:22" s="21" customFormat="1" ht="15.75" customHeight="1" x14ac:dyDescent="0.35">
      <c r="A23" s="18"/>
      <c r="B23" s="19"/>
      <c r="C23" s="89" t="s">
        <v>15</v>
      </c>
      <c r="D23" s="91"/>
      <c r="E23" s="91"/>
      <c r="F23" s="91"/>
      <c r="G23" s="91"/>
      <c r="H23" s="29"/>
      <c r="I23" s="29"/>
      <c r="J23" s="29"/>
      <c r="K23" s="29"/>
      <c r="L23" s="29"/>
      <c r="M23" s="29"/>
      <c r="N23" s="29"/>
      <c r="O23" s="29"/>
      <c r="P23" s="29"/>
      <c r="Q23" s="29"/>
      <c r="R23" s="29"/>
      <c r="S23" s="29"/>
      <c r="T23" s="29"/>
      <c r="U23" s="29"/>
      <c r="V23" s="29"/>
    </row>
    <row r="24" spans="1:22" s="21" customFormat="1" ht="27" customHeight="1" x14ac:dyDescent="0.35">
      <c r="A24" s="18"/>
      <c r="B24" s="19"/>
      <c r="C24" s="92" t="s">
        <v>16</v>
      </c>
      <c r="D24" s="232" t="s">
        <v>17</v>
      </c>
      <c r="E24" s="232"/>
      <c r="F24" s="232"/>
      <c r="G24" s="232"/>
      <c r="H24" s="232"/>
      <c r="I24" s="232"/>
      <c r="J24" s="232"/>
      <c r="K24" s="232"/>
      <c r="L24" s="232"/>
      <c r="M24" s="232"/>
      <c r="N24" s="232"/>
      <c r="O24" s="232"/>
      <c r="P24" s="232"/>
      <c r="Q24" s="232"/>
      <c r="R24" s="232"/>
      <c r="S24" s="232"/>
      <c r="T24" s="232"/>
      <c r="U24" s="232"/>
      <c r="V24" s="232"/>
    </row>
    <row r="25" spans="1:22" s="21" customFormat="1" ht="9" customHeight="1" x14ac:dyDescent="0.35">
      <c r="A25" s="18"/>
      <c r="B25" s="19"/>
      <c r="C25" s="92"/>
      <c r="D25" s="85"/>
      <c r="E25" s="85"/>
      <c r="F25" s="85"/>
      <c r="G25" s="85"/>
      <c r="H25" s="85"/>
      <c r="I25" s="85"/>
      <c r="J25" s="85"/>
      <c r="K25" s="85"/>
      <c r="L25" s="85"/>
      <c r="M25" s="85"/>
      <c r="N25" s="85"/>
      <c r="O25" s="85"/>
      <c r="P25" s="85"/>
      <c r="Q25" s="85"/>
      <c r="R25" s="85"/>
      <c r="S25" s="85"/>
      <c r="T25" s="85"/>
      <c r="U25" s="85"/>
      <c r="V25" s="85"/>
    </row>
    <row r="26" spans="1:22" s="21" customFormat="1" ht="27" customHeight="1" x14ac:dyDescent="0.35">
      <c r="A26" s="18"/>
      <c r="B26" s="19"/>
      <c r="C26" s="92" t="s">
        <v>18</v>
      </c>
      <c r="D26" s="232" t="s">
        <v>19</v>
      </c>
      <c r="E26" s="232"/>
      <c r="F26" s="232"/>
      <c r="G26" s="232"/>
      <c r="H26" s="232"/>
      <c r="I26" s="232"/>
      <c r="J26" s="232"/>
      <c r="K26" s="232"/>
      <c r="L26" s="232"/>
      <c r="M26" s="232"/>
      <c r="N26" s="232"/>
      <c r="O26" s="232"/>
      <c r="P26" s="232"/>
      <c r="Q26" s="232"/>
      <c r="R26" s="232"/>
      <c r="S26" s="232"/>
      <c r="T26" s="232"/>
      <c r="U26" s="232"/>
      <c r="V26" s="232"/>
    </row>
    <row r="27" spans="1:22" s="21" customFormat="1" ht="7.5" customHeight="1" x14ac:dyDescent="0.35">
      <c r="A27" s="18"/>
      <c r="B27" s="19"/>
      <c r="C27" s="92"/>
      <c r="D27" s="85"/>
      <c r="E27" s="85"/>
      <c r="F27" s="85"/>
      <c r="G27" s="85"/>
      <c r="H27" s="85"/>
      <c r="I27" s="85"/>
      <c r="J27" s="85"/>
      <c r="K27" s="85"/>
      <c r="L27" s="85"/>
      <c r="M27" s="85"/>
      <c r="N27" s="85"/>
      <c r="O27" s="85"/>
      <c r="P27" s="85"/>
      <c r="Q27" s="85"/>
      <c r="R27" s="85"/>
      <c r="S27" s="85"/>
      <c r="T27" s="85"/>
      <c r="U27" s="85"/>
      <c r="V27" s="85"/>
    </row>
    <row r="28" spans="1:22" s="21" customFormat="1" ht="39" customHeight="1" x14ac:dyDescent="0.35">
      <c r="A28" s="18"/>
      <c r="B28" s="19"/>
      <c r="C28" s="92" t="s">
        <v>20</v>
      </c>
      <c r="D28" s="237" t="s">
        <v>21</v>
      </c>
      <c r="E28" s="232"/>
      <c r="F28" s="232"/>
      <c r="G28" s="232"/>
      <c r="H28" s="232"/>
      <c r="I28" s="232"/>
      <c r="J28" s="232"/>
      <c r="K28" s="232"/>
      <c r="L28" s="232"/>
      <c r="M28" s="232"/>
      <c r="N28" s="232"/>
      <c r="O28" s="232"/>
      <c r="P28" s="232"/>
      <c r="Q28" s="232"/>
      <c r="R28" s="232"/>
      <c r="S28" s="232"/>
      <c r="T28" s="232"/>
      <c r="U28" s="232"/>
      <c r="V28" s="232"/>
    </row>
    <row r="29" spans="1:22" s="21" customFormat="1" ht="15.5" hidden="1" x14ac:dyDescent="0.35">
      <c r="A29" s="18"/>
      <c r="B29" s="19"/>
      <c r="C29" s="92"/>
      <c r="D29" s="93" t="s">
        <v>22</v>
      </c>
      <c r="E29" s="232" t="s">
        <v>23</v>
      </c>
      <c r="F29" s="232"/>
      <c r="G29" s="232"/>
      <c r="H29" s="232"/>
      <c r="I29" s="232"/>
      <c r="J29" s="232"/>
      <c r="K29" s="232"/>
      <c r="L29" s="232"/>
      <c r="M29" s="232"/>
      <c r="N29" s="232"/>
      <c r="O29" s="232"/>
      <c r="P29" s="232"/>
      <c r="Q29" s="232"/>
      <c r="R29" s="232"/>
      <c r="S29" s="232"/>
      <c r="T29" s="232"/>
      <c r="U29" s="232"/>
      <c r="V29" s="232"/>
    </row>
    <row r="30" spans="1:22" ht="0" hidden="1" customHeight="1" x14ac:dyDescent="0.35">
      <c r="C30" s="86"/>
      <c r="D30" s="86"/>
      <c r="E30" s="86"/>
      <c r="F30" s="86"/>
      <c r="G30" s="86"/>
      <c r="H30" s="86"/>
      <c r="I30" s="86"/>
      <c r="J30" s="86"/>
      <c r="K30" s="86"/>
      <c r="L30" s="86"/>
      <c r="M30" s="86"/>
      <c r="N30" s="86"/>
      <c r="O30" s="86"/>
      <c r="P30" s="86"/>
      <c r="Q30" s="86"/>
      <c r="R30" s="86"/>
      <c r="S30" s="86"/>
      <c r="T30" s="86"/>
      <c r="U30" s="86"/>
      <c r="V30" s="86"/>
    </row>
    <row r="31" spans="1:22" ht="12.65" customHeight="1" x14ac:dyDescent="0.35">
      <c r="C31" s="97" t="s">
        <v>24</v>
      </c>
      <c r="D31" s="96" t="s">
        <v>25</v>
      </c>
      <c r="E31" s="96"/>
      <c r="F31" s="96"/>
      <c r="G31" s="96"/>
      <c r="H31" s="96"/>
      <c r="I31" s="96"/>
      <c r="J31" s="96"/>
      <c r="K31" s="96"/>
      <c r="L31" s="96"/>
      <c r="M31" s="86"/>
      <c r="N31" s="86"/>
      <c r="O31" s="86"/>
      <c r="P31" s="86"/>
      <c r="Q31" s="86"/>
      <c r="R31" s="86"/>
      <c r="S31" s="86"/>
      <c r="T31" s="86"/>
      <c r="U31" s="86"/>
      <c r="V31" s="86"/>
    </row>
    <row r="32" spans="1:22" s="21" customFormat="1" ht="22" customHeight="1" x14ac:dyDescent="0.35">
      <c r="A32" s="18"/>
      <c r="B32" s="19"/>
      <c r="C32" s="92"/>
      <c r="D32" s="232"/>
      <c r="E32" s="232"/>
      <c r="F32" s="232"/>
      <c r="G32" s="232"/>
      <c r="H32" s="232"/>
      <c r="I32" s="232"/>
      <c r="J32" s="232"/>
      <c r="K32" s="232"/>
      <c r="L32" s="232"/>
      <c r="M32" s="232"/>
      <c r="N32" s="232"/>
      <c r="O32" s="232"/>
      <c r="P32" s="232"/>
      <c r="Q32" s="232"/>
      <c r="R32" s="232"/>
      <c r="S32" s="232"/>
      <c r="T32" s="232"/>
      <c r="U32" s="232"/>
      <c r="V32" s="232"/>
    </row>
    <row r="33" spans="1:22" s="21" customFormat="1" ht="21" customHeight="1" x14ac:dyDescent="0.35">
      <c r="A33" s="18"/>
      <c r="B33" s="19"/>
      <c r="C33" s="89" t="s">
        <v>26</v>
      </c>
    </row>
    <row r="34" spans="1:22" s="21" customFormat="1" ht="24.65" customHeight="1" x14ac:dyDescent="0.35">
      <c r="A34" s="18"/>
      <c r="B34" s="19"/>
      <c r="C34" s="92" t="s">
        <v>27</v>
      </c>
      <c r="D34" s="232" t="s">
        <v>28</v>
      </c>
      <c r="E34" s="232"/>
      <c r="F34" s="232"/>
      <c r="G34" s="232"/>
      <c r="H34" s="232"/>
      <c r="I34" s="232"/>
      <c r="J34" s="232"/>
      <c r="K34" s="232"/>
      <c r="L34" s="232"/>
      <c r="M34" s="232"/>
      <c r="N34" s="232"/>
      <c r="O34" s="232"/>
      <c r="P34" s="232"/>
      <c r="Q34" s="232"/>
      <c r="R34" s="232"/>
      <c r="S34" s="232"/>
      <c r="T34" s="232"/>
      <c r="U34" s="232"/>
      <c r="V34" s="232"/>
    </row>
    <row r="35" spans="1:22" s="21" customFormat="1" ht="6" customHeight="1" x14ac:dyDescent="0.35">
      <c r="A35" s="18"/>
      <c r="B35" s="19"/>
      <c r="C35" s="92"/>
      <c r="D35" s="85"/>
      <c r="E35" s="85"/>
      <c r="F35" s="85"/>
      <c r="G35" s="85"/>
      <c r="H35" s="85"/>
      <c r="I35" s="85"/>
      <c r="J35" s="85"/>
      <c r="K35" s="85"/>
      <c r="L35" s="85"/>
      <c r="M35" s="85"/>
      <c r="N35" s="85"/>
      <c r="O35" s="85"/>
      <c r="P35" s="85"/>
      <c r="Q35" s="85"/>
      <c r="R35" s="85"/>
      <c r="S35" s="85"/>
      <c r="T35" s="85"/>
      <c r="U35" s="85"/>
      <c r="V35" s="85"/>
    </row>
    <row r="36" spans="1:22" s="21" customFormat="1" ht="28" customHeight="1" x14ac:dyDescent="0.35">
      <c r="A36" s="18"/>
      <c r="B36" s="19"/>
      <c r="C36" s="92" t="s">
        <v>29</v>
      </c>
      <c r="D36" s="232" t="s">
        <v>30</v>
      </c>
      <c r="E36" s="232"/>
      <c r="F36" s="232"/>
      <c r="G36" s="232"/>
      <c r="H36" s="232"/>
      <c r="I36" s="232"/>
      <c r="J36" s="232"/>
      <c r="K36" s="232"/>
      <c r="L36" s="232"/>
      <c r="M36" s="232"/>
      <c r="N36" s="232"/>
      <c r="O36" s="232"/>
      <c r="P36" s="232"/>
      <c r="Q36" s="232"/>
      <c r="R36" s="232"/>
      <c r="S36" s="232"/>
      <c r="T36" s="232"/>
      <c r="U36" s="232"/>
      <c r="V36" s="232"/>
    </row>
    <row r="37" spans="1:22" s="21" customFormat="1" ht="6" customHeight="1" x14ac:dyDescent="0.35">
      <c r="A37" s="18"/>
      <c r="B37" s="19"/>
      <c r="C37" s="29"/>
      <c r="D37" s="29"/>
      <c r="E37" s="29"/>
      <c r="F37" s="29"/>
      <c r="G37" s="29"/>
      <c r="H37" s="29"/>
      <c r="I37" s="29"/>
      <c r="J37" s="29"/>
      <c r="K37" s="29"/>
      <c r="L37" s="29"/>
      <c r="M37" s="29"/>
      <c r="N37" s="29"/>
      <c r="O37" s="29"/>
      <c r="P37" s="29"/>
      <c r="Q37" s="29"/>
      <c r="R37" s="29"/>
      <c r="S37" s="29"/>
      <c r="T37" s="29"/>
      <c r="U37" s="29"/>
      <c r="V37" s="29"/>
    </row>
    <row r="38" spans="1:22" s="21" customFormat="1" ht="15.75" customHeight="1" x14ac:dyDescent="0.35">
      <c r="A38" s="18"/>
      <c r="B38" s="19"/>
      <c r="C38" s="89" t="s">
        <v>31</v>
      </c>
      <c r="D38" s="91"/>
      <c r="E38" s="91"/>
      <c r="F38" s="91"/>
      <c r="G38" s="91"/>
      <c r="H38" s="91"/>
      <c r="I38" s="91"/>
      <c r="J38" s="91"/>
      <c r="K38" s="91"/>
      <c r="L38" s="91"/>
      <c r="M38" s="91"/>
      <c r="N38" s="91"/>
      <c r="O38" s="91"/>
      <c r="P38" s="91"/>
      <c r="Q38" s="91"/>
      <c r="R38" s="91"/>
      <c r="S38" s="91"/>
      <c r="T38" s="91"/>
      <c r="U38" s="91"/>
      <c r="V38" s="91"/>
    </row>
    <row r="39" spans="1:22" s="21" customFormat="1" ht="26.25" customHeight="1" x14ac:dyDescent="0.35">
      <c r="A39" s="18"/>
      <c r="B39" s="19"/>
      <c r="C39" s="93"/>
      <c r="D39" s="232" t="s">
        <v>32</v>
      </c>
      <c r="E39" s="232"/>
      <c r="F39" s="232"/>
      <c r="G39" s="232"/>
      <c r="H39" s="232"/>
      <c r="I39" s="232"/>
      <c r="J39" s="232"/>
      <c r="K39" s="232"/>
      <c r="L39" s="232"/>
      <c r="M39" s="232"/>
      <c r="N39" s="232"/>
      <c r="O39" s="232"/>
      <c r="P39" s="232"/>
      <c r="Q39" s="232"/>
      <c r="R39" s="232"/>
      <c r="S39" s="232"/>
      <c r="T39" s="232"/>
      <c r="U39" s="232"/>
      <c r="V39" s="232"/>
    </row>
    <row r="40" spans="1:22" s="21" customFormat="1" ht="15" customHeight="1" x14ac:dyDescent="0.35">
      <c r="A40" s="18"/>
      <c r="B40" s="19"/>
      <c r="C40" s="91"/>
      <c r="D40" s="91"/>
      <c r="E40" s="91"/>
      <c r="F40" s="91"/>
      <c r="G40" s="91"/>
      <c r="H40" s="91"/>
      <c r="I40" s="91"/>
      <c r="J40" s="91"/>
      <c r="K40" s="91"/>
      <c r="L40" s="91"/>
      <c r="M40" s="91"/>
      <c r="N40" s="91"/>
      <c r="O40" s="91"/>
      <c r="P40" s="91"/>
      <c r="Q40" s="91"/>
      <c r="R40" s="91"/>
      <c r="S40" s="91"/>
      <c r="T40" s="91"/>
      <c r="U40" s="91"/>
      <c r="V40" s="94" t="s">
        <v>33</v>
      </c>
    </row>
    <row r="41" spans="1:22" s="31" customFormat="1" ht="13" hidden="1" x14ac:dyDescent="0.3">
      <c r="A41" s="30"/>
      <c r="B41" s="30" t="s">
        <v>34</v>
      </c>
      <c r="C41" s="30"/>
      <c r="D41" s="30"/>
      <c r="E41" s="30"/>
      <c r="F41" s="30"/>
      <c r="G41" s="30"/>
      <c r="H41" s="30"/>
      <c r="I41" s="30"/>
      <c r="J41" s="30"/>
      <c r="K41" s="30"/>
      <c r="L41" s="30"/>
      <c r="M41" s="30"/>
      <c r="N41" s="30"/>
      <c r="O41" s="30"/>
    </row>
    <row r="42" spans="1:22" ht="15.5" hidden="1" x14ac:dyDescent="0.35">
      <c r="B42" s="32"/>
      <c r="V42" s="33" t="s">
        <v>35</v>
      </c>
    </row>
    <row r="43" spans="1:22" ht="15.5" hidden="1" x14ac:dyDescent="0.35">
      <c r="B43" s="32"/>
    </row>
    <row r="44" spans="1:22" ht="15.5" hidden="1" x14ac:dyDescent="0.35">
      <c r="B44" s="32"/>
    </row>
    <row r="45" spans="1:22" ht="15.5" hidden="1" x14ac:dyDescent="0.35">
      <c r="B45" s="32"/>
    </row>
    <row r="46" spans="1:22" ht="15.5" hidden="1" x14ac:dyDescent="0.35">
      <c r="B46" s="32"/>
    </row>
    <row r="47" spans="1:22" ht="15.5" hidden="1" x14ac:dyDescent="0.35">
      <c r="B47" s="32"/>
    </row>
    <row r="48" spans="1:22" ht="15.5" hidden="1" x14ac:dyDescent="0.35">
      <c r="B48" s="32"/>
    </row>
    <row r="49" spans="2:2" ht="15.5" hidden="1" x14ac:dyDescent="0.35">
      <c r="B49" s="32"/>
    </row>
    <row r="50" spans="2:2" ht="15.5" hidden="1" x14ac:dyDescent="0.35">
      <c r="B50" s="32"/>
    </row>
    <row r="51" spans="2:2" ht="15.5" hidden="1" x14ac:dyDescent="0.35">
      <c r="B51" s="32"/>
    </row>
    <row r="52" spans="2:2" ht="15.5" hidden="1" x14ac:dyDescent="0.35">
      <c r="B52" s="32"/>
    </row>
    <row r="53" spans="2:2" ht="15.5" hidden="1" x14ac:dyDescent="0.35">
      <c r="B53" s="32"/>
    </row>
    <row r="54" spans="2:2" ht="15.5" hidden="1" x14ac:dyDescent="0.35">
      <c r="B54" s="32"/>
    </row>
    <row r="55" spans="2:2" ht="15.5" hidden="1" x14ac:dyDescent="0.35">
      <c r="B55" s="32"/>
    </row>
    <row r="56" spans="2:2" ht="15.5" hidden="1" x14ac:dyDescent="0.35">
      <c r="B56" s="32"/>
    </row>
    <row r="57" spans="2:2" ht="15.5" hidden="1" x14ac:dyDescent="0.35">
      <c r="B57" s="32"/>
    </row>
    <row r="58" spans="2:2" ht="15.5" hidden="1" x14ac:dyDescent="0.35">
      <c r="B58" s="32"/>
    </row>
    <row r="59" spans="2:2" ht="15.5" hidden="1" x14ac:dyDescent="0.35">
      <c r="B59" s="32"/>
    </row>
    <row r="60" spans="2:2" ht="15.5" hidden="1" x14ac:dyDescent="0.35">
      <c r="B60" s="32"/>
    </row>
    <row r="61" spans="2:2" ht="15.5" hidden="1" x14ac:dyDescent="0.35">
      <c r="B61" s="32"/>
    </row>
    <row r="62" spans="2:2" ht="15.5" hidden="1" x14ac:dyDescent="0.35">
      <c r="B62" s="32"/>
    </row>
    <row r="63" spans="2:2" ht="15.5" hidden="1" x14ac:dyDescent="0.35">
      <c r="B63" s="32"/>
    </row>
    <row r="64" spans="2:2" ht="15.5" hidden="1" x14ac:dyDescent="0.35">
      <c r="B64" s="32"/>
    </row>
    <row r="65" spans="2:2" ht="15.5" hidden="1" x14ac:dyDescent="0.35">
      <c r="B65" s="32"/>
    </row>
    <row r="66" spans="2:2" ht="15.5" hidden="1" x14ac:dyDescent="0.35">
      <c r="B66" s="32"/>
    </row>
    <row r="67" spans="2:2" ht="15.5" hidden="1" x14ac:dyDescent="0.35">
      <c r="B67" s="32"/>
    </row>
    <row r="68" spans="2:2" ht="15.5" hidden="1" x14ac:dyDescent="0.35">
      <c r="B68" s="32"/>
    </row>
    <row r="69" spans="2:2" ht="15.5" hidden="1" x14ac:dyDescent="0.35">
      <c r="B69" s="32"/>
    </row>
    <row r="70" spans="2:2" ht="15.5" hidden="1" x14ac:dyDescent="0.35">
      <c r="B70" s="32"/>
    </row>
    <row r="71" spans="2:2" ht="15.5" hidden="1" x14ac:dyDescent="0.35">
      <c r="B71" s="32"/>
    </row>
    <row r="72" spans="2:2" ht="15.5" hidden="1" x14ac:dyDescent="0.35">
      <c r="B72" s="32"/>
    </row>
    <row r="73" spans="2:2" ht="15.5" hidden="1" x14ac:dyDescent="0.35">
      <c r="B73" s="32"/>
    </row>
    <row r="74" spans="2:2" ht="15.5" hidden="1" x14ac:dyDescent="0.35">
      <c r="B74" s="32"/>
    </row>
    <row r="75" spans="2:2" ht="15.5" hidden="1" x14ac:dyDescent="0.35">
      <c r="B75" s="32"/>
    </row>
    <row r="76" spans="2:2" ht="15.5" hidden="1" x14ac:dyDescent="0.35">
      <c r="B76" s="32"/>
    </row>
    <row r="77" spans="2:2" ht="15.5" hidden="1" x14ac:dyDescent="0.35">
      <c r="B77" s="32"/>
    </row>
    <row r="78" spans="2:2" ht="15.5" hidden="1" x14ac:dyDescent="0.35">
      <c r="B78" s="32"/>
    </row>
    <row r="79" spans="2:2" ht="15.5" hidden="1" x14ac:dyDescent="0.35">
      <c r="B79" s="32"/>
    </row>
    <row r="80" spans="2:2" ht="15.5" hidden="1" x14ac:dyDescent="0.35">
      <c r="B80" s="32"/>
    </row>
    <row r="81" spans="2:2" ht="15.5" hidden="1" x14ac:dyDescent="0.35">
      <c r="B81" s="32"/>
    </row>
    <row r="82" spans="2:2" ht="15.5" hidden="1" x14ac:dyDescent="0.35">
      <c r="B82" s="32"/>
    </row>
    <row r="83" spans="2:2" ht="15.5" hidden="1" x14ac:dyDescent="0.35">
      <c r="B83" s="32"/>
    </row>
    <row r="84" spans="2:2" ht="15.5" hidden="1" x14ac:dyDescent="0.35">
      <c r="B84" s="32"/>
    </row>
    <row r="85" spans="2:2" ht="15.5" hidden="1" x14ac:dyDescent="0.35">
      <c r="B85" s="32"/>
    </row>
    <row r="86" spans="2:2" ht="15.5" hidden="1" x14ac:dyDescent="0.35">
      <c r="B86" s="32"/>
    </row>
    <row r="87" spans="2:2" ht="15.5" hidden="1" x14ac:dyDescent="0.35">
      <c r="B87" s="32"/>
    </row>
    <row r="88" spans="2:2" ht="15.5" hidden="1" x14ac:dyDescent="0.35">
      <c r="B88" s="32"/>
    </row>
    <row r="89" spans="2:2" ht="15.5" hidden="1" x14ac:dyDescent="0.35">
      <c r="B89" s="32"/>
    </row>
    <row r="90" spans="2:2" ht="15.5" hidden="1" x14ac:dyDescent="0.35">
      <c r="B90" s="32"/>
    </row>
    <row r="91" spans="2:2" ht="15.5" hidden="1" x14ac:dyDescent="0.35">
      <c r="B91" s="32"/>
    </row>
    <row r="92" spans="2:2" ht="15.5" hidden="1" x14ac:dyDescent="0.35">
      <c r="B92" s="32"/>
    </row>
    <row r="93" spans="2:2" ht="15.5" hidden="1" x14ac:dyDescent="0.35">
      <c r="B93" s="32"/>
    </row>
    <row r="94" spans="2:2" ht="15.5" hidden="1" x14ac:dyDescent="0.35">
      <c r="B94" s="32"/>
    </row>
    <row r="95" spans="2:2" ht="15.5" hidden="1" x14ac:dyDescent="0.35">
      <c r="B95" s="32"/>
    </row>
    <row r="96" spans="2:2" ht="15.5" hidden="1" x14ac:dyDescent="0.35">
      <c r="B96" s="32"/>
    </row>
    <row r="97" spans="2:2" ht="15.5" hidden="1" x14ac:dyDescent="0.35">
      <c r="B97" s="32"/>
    </row>
    <row r="98" spans="2:2" ht="15.5" hidden="1" x14ac:dyDescent="0.35">
      <c r="B98" s="32"/>
    </row>
    <row r="99" spans="2:2" ht="15.5" hidden="1" x14ac:dyDescent="0.35">
      <c r="B99" s="32"/>
    </row>
    <row r="100" spans="2:2" ht="15.5" hidden="1" x14ac:dyDescent="0.35">
      <c r="B100" s="32"/>
    </row>
    <row r="101" spans="2:2" ht="15.5" hidden="1" x14ac:dyDescent="0.35">
      <c r="B101" s="32"/>
    </row>
    <row r="102" spans="2:2" ht="15.5" hidden="1" x14ac:dyDescent="0.35">
      <c r="B102" s="32"/>
    </row>
    <row r="103" spans="2:2" ht="15.5" hidden="1" x14ac:dyDescent="0.35">
      <c r="B103" s="32"/>
    </row>
    <row r="104" spans="2:2" ht="15.5" hidden="1" x14ac:dyDescent="0.35">
      <c r="B104" s="32"/>
    </row>
    <row r="105" spans="2:2" ht="15.5" hidden="1" x14ac:dyDescent="0.35">
      <c r="B105" s="32"/>
    </row>
    <row r="106" spans="2:2" ht="15.5" hidden="1" x14ac:dyDescent="0.35">
      <c r="B106" s="32"/>
    </row>
    <row r="107" spans="2:2" ht="15.5" hidden="1" x14ac:dyDescent="0.35">
      <c r="B107" s="32"/>
    </row>
    <row r="108" spans="2:2" ht="15.5" hidden="1" x14ac:dyDescent="0.35">
      <c r="B108" s="32"/>
    </row>
    <row r="109" spans="2:2" ht="15.5" hidden="1" x14ac:dyDescent="0.35">
      <c r="B109" s="32"/>
    </row>
    <row r="110" spans="2:2" ht="15.5" hidden="1" x14ac:dyDescent="0.35">
      <c r="B110" s="32"/>
    </row>
    <row r="111" spans="2:2" ht="15.5" hidden="1" x14ac:dyDescent="0.35">
      <c r="B111" s="32"/>
    </row>
    <row r="112" spans="2:2" ht="15.5" hidden="1" x14ac:dyDescent="0.35">
      <c r="B112" s="32"/>
    </row>
    <row r="113" spans="2:2" ht="15.5" hidden="1" x14ac:dyDescent="0.35">
      <c r="B113" s="32"/>
    </row>
    <row r="114" spans="2:2" ht="15.5" hidden="1" x14ac:dyDescent="0.35">
      <c r="B114" s="32"/>
    </row>
    <row r="115" spans="2:2" ht="15.5" hidden="1" x14ac:dyDescent="0.35">
      <c r="B115" s="32"/>
    </row>
    <row r="116" spans="2:2" ht="15.5" hidden="1" x14ac:dyDescent="0.35">
      <c r="B116" s="32"/>
    </row>
    <row r="117" spans="2:2" ht="15.5" hidden="1" x14ac:dyDescent="0.35">
      <c r="B117" s="32"/>
    </row>
    <row r="118" spans="2:2" ht="15.5" hidden="1" x14ac:dyDescent="0.35">
      <c r="B118" s="32"/>
    </row>
    <row r="119" spans="2:2" ht="15.5" hidden="1" x14ac:dyDescent="0.35">
      <c r="B119" s="32"/>
    </row>
    <row r="120" spans="2:2" ht="15.5" hidden="1" x14ac:dyDescent="0.35">
      <c r="B120" s="32"/>
    </row>
    <row r="121" spans="2:2" ht="15.5" hidden="1" x14ac:dyDescent="0.35">
      <c r="B121" s="32"/>
    </row>
    <row r="122" spans="2:2" ht="15.5" hidden="1" x14ac:dyDescent="0.35">
      <c r="B122" s="32"/>
    </row>
    <row r="123" spans="2:2" ht="15.75" hidden="1" customHeight="1" x14ac:dyDescent="0.35">
      <c r="B123" s="32"/>
    </row>
  </sheetData>
  <mergeCells count="22">
    <mergeCell ref="D20:F20"/>
    <mergeCell ref="D21:F21"/>
    <mergeCell ref="S20:U20"/>
    <mergeCell ref="S21:U21"/>
    <mergeCell ref="H21:K21"/>
    <mergeCell ref="H20:K20"/>
    <mergeCell ref="M21:O21"/>
    <mergeCell ref="M20:O20"/>
    <mergeCell ref="D32:V32"/>
    <mergeCell ref="D39:V39"/>
    <mergeCell ref="D24:V24"/>
    <mergeCell ref="D28:V28"/>
    <mergeCell ref="D34:V34"/>
    <mergeCell ref="D36:V36"/>
    <mergeCell ref="E29:V29"/>
    <mergeCell ref="D26:V26"/>
    <mergeCell ref="D11:T11"/>
    <mergeCell ref="G1:AB1"/>
    <mergeCell ref="B3:V3"/>
    <mergeCell ref="D6:V6"/>
    <mergeCell ref="D8:V8"/>
    <mergeCell ref="D9:V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36831-1AD5-4E58-9883-FA52501EC90A}">
  <dimension ref="A2:C11"/>
  <sheetViews>
    <sheetView tabSelected="1" workbookViewId="0">
      <selection activeCell="A13" sqref="A13"/>
    </sheetView>
  </sheetViews>
  <sheetFormatPr defaultRowHeight="14.5" x14ac:dyDescent="0.35"/>
  <cols>
    <col min="1" max="1" width="152.54296875" customWidth="1"/>
  </cols>
  <sheetData>
    <row r="2" spans="1:3" ht="57" customHeight="1" x14ac:dyDescent="0.35">
      <c r="A2" s="223" t="s">
        <v>36</v>
      </c>
    </row>
    <row r="3" spans="1:3" x14ac:dyDescent="0.35">
      <c r="A3" s="225" t="s">
        <v>37</v>
      </c>
    </row>
    <row r="4" spans="1:3" x14ac:dyDescent="0.35">
      <c r="A4" s="226" t="s">
        <v>38</v>
      </c>
    </row>
    <row r="5" spans="1:3" ht="23.25" customHeight="1" x14ac:dyDescent="0.35">
      <c r="A5" s="228" t="s">
        <v>39</v>
      </c>
    </row>
    <row r="6" spans="1:3" x14ac:dyDescent="0.35">
      <c r="A6" s="227" t="s">
        <v>40</v>
      </c>
    </row>
    <row r="7" spans="1:3" s="224" customFormat="1" ht="24" x14ac:dyDescent="0.35">
      <c r="A7" s="229" t="s">
        <v>41</v>
      </c>
    </row>
    <row r="8" spans="1:3" x14ac:dyDescent="0.35">
      <c r="A8" s="231" t="s">
        <v>95</v>
      </c>
    </row>
    <row r="9" spans="1:3" x14ac:dyDescent="0.35">
      <c r="A9" s="230" t="s">
        <v>94</v>
      </c>
    </row>
    <row r="10" spans="1:3" x14ac:dyDescent="0.35">
      <c r="A10" s="95" t="s">
        <v>42</v>
      </c>
      <c r="B10" s="95"/>
      <c r="C10" s="95"/>
    </row>
    <row r="11" spans="1:3" x14ac:dyDescent="0.35">
      <c r="A11" s="53"/>
      <c r="B11" s="53"/>
      <c r="C11" s="53"/>
    </row>
  </sheetData>
  <sheetProtection formatCells="0" formatRows="0"/>
  <pageMargins left="0.7" right="0.7" top="0.75" bottom="0.75" header="0.3" footer="0.3"/>
  <pageSetup fitToWidth="0"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9FD00-540A-42E0-BEE8-6C063E8097A3}">
  <dimension ref="A1:J82"/>
  <sheetViews>
    <sheetView zoomScaleNormal="100" workbookViewId="0">
      <selection activeCell="A82" sqref="A82:I82"/>
    </sheetView>
  </sheetViews>
  <sheetFormatPr defaultRowHeight="14.5" x14ac:dyDescent="0.35"/>
  <cols>
    <col min="1" max="1" width="8.7265625" customWidth="1"/>
    <col min="2" max="2" width="12.453125" customWidth="1"/>
    <col min="3" max="3" width="21.7265625" customWidth="1"/>
    <col min="4" max="4" width="16.1796875" customWidth="1"/>
    <col min="7" max="7" width="18" customWidth="1"/>
    <col min="9" max="9" width="10.26953125" bestFit="1" customWidth="1"/>
  </cols>
  <sheetData>
    <row r="1" spans="1:9" ht="63.65" customHeight="1" x14ac:dyDescent="0.35">
      <c r="A1" s="263" t="s">
        <v>43</v>
      </c>
      <c r="B1" s="263"/>
      <c r="C1" s="263"/>
      <c r="D1" s="263"/>
      <c r="E1" s="263"/>
      <c r="F1" s="263"/>
      <c r="G1" s="263"/>
      <c r="H1" s="263"/>
      <c r="I1" s="263"/>
    </row>
    <row r="2" spans="1:9" hidden="1" x14ac:dyDescent="0.35">
      <c r="A2" s="263"/>
      <c r="B2" s="263"/>
      <c r="C2" s="263"/>
      <c r="D2" s="263"/>
      <c r="E2" s="263"/>
      <c r="F2" s="263"/>
      <c r="G2" s="263"/>
      <c r="H2" s="263"/>
      <c r="I2" s="263"/>
    </row>
    <row r="3" spans="1:9" hidden="1" x14ac:dyDescent="0.35">
      <c r="A3" s="263"/>
      <c r="B3" s="263"/>
      <c r="C3" s="263"/>
      <c r="D3" s="263"/>
      <c r="E3" s="263"/>
      <c r="F3" s="263"/>
      <c r="G3" s="263"/>
      <c r="H3" s="263"/>
      <c r="I3" s="263"/>
    </row>
    <row r="4" spans="1:9" ht="39.65" hidden="1" customHeight="1" thickBot="1" x14ac:dyDescent="0.4">
      <c r="A4" s="263"/>
      <c r="B4" s="263"/>
      <c r="C4" s="263"/>
      <c r="D4" s="263"/>
      <c r="E4" s="263"/>
      <c r="F4" s="263"/>
      <c r="G4" s="263"/>
      <c r="H4" s="263"/>
      <c r="I4" s="263"/>
    </row>
    <row r="5" spans="1:9" ht="1.5" customHeight="1" thickBot="1" x14ac:dyDescent="0.4">
      <c r="A5" s="264"/>
      <c r="B5" s="264"/>
      <c r="C5" s="264"/>
      <c r="D5" s="264"/>
      <c r="E5" s="264"/>
      <c r="F5" s="264"/>
      <c r="G5" s="264"/>
      <c r="H5" s="264"/>
      <c r="I5" s="264"/>
    </row>
    <row r="6" spans="1:9" x14ac:dyDescent="0.35">
      <c r="A6" s="1"/>
      <c r="B6" s="262"/>
      <c r="C6" s="262"/>
      <c r="D6" s="262"/>
      <c r="E6" s="262"/>
      <c r="F6" s="262"/>
      <c r="G6" s="262"/>
      <c r="H6" s="262"/>
      <c r="I6" s="262"/>
    </row>
    <row r="7" spans="1:9" x14ac:dyDescent="0.35">
      <c r="A7" s="254" t="s">
        <v>44</v>
      </c>
      <c r="B7" s="254"/>
      <c r="C7" s="265"/>
      <c r="D7" s="266"/>
      <c r="E7" s="267"/>
      <c r="F7" s="49" t="str">
        <f>IF(OR(C7=""),"?","")</f>
        <v>?</v>
      </c>
      <c r="G7" s="62" t="s">
        <v>45</v>
      </c>
      <c r="H7" s="268"/>
      <c r="I7" s="268"/>
    </row>
    <row r="8" spans="1:9" x14ac:dyDescent="0.35">
      <c r="A8" s="255"/>
      <c r="B8" s="255"/>
      <c r="C8" s="255"/>
      <c r="D8" s="255"/>
      <c r="E8" s="255"/>
      <c r="F8" s="255"/>
      <c r="G8" s="255"/>
      <c r="H8" s="255"/>
      <c r="I8" s="255"/>
    </row>
    <row r="9" spans="1:9" ht="18" x14ac:dyDescent="0.4">
      <c r="A9" s="256" t="s">
        <v>46</v>
      </c>
      <c r="B9" s="256"/>
      <c r="C9" s="256"/>
      <c r="D9" s="256"/>
      <c r="E9" s="256"/>
      <c r="F9" s="256"/>
      <c r="G9" s="256"/>
      <c r="H9" s="256"/>
      <c r="I9" s="256"/>
    </row>
    <row r="10" spans="1:9" ht="26.15" customHeight="1" x14ac:dyDescent="0.35">
      <c r="A10" s="259" t="s">
        <v>47</v>
      </c>
      <c r="B10" s="260" t="s">
        <v>48</v>
      </c>
      <c r="C10" s="260" t="s">
        <v>49</v>
      </c>
      <c r="D10" s="260"/>
      <c r="E10" s="260" t="s">
        <v>50</v>
      </c>
      <c r="F10" s="260" t="s">
        <v>51</v>
      </c>
      <c r="G10" s="260" t="s">
        <v>52</v>
      </c>
      <c r="H10" s="260" t="s">
        <v>53</v>
      </c>
      <c r="I10" s="261" t="s">
        <v>54</v>
      </c>
    </row>
    <row r="11" spans="1:9" ht="45.65" customHeight="1" x14ac:dyDescent="0.35">
      <c r="A11" s="259"/>
      <c r="B11" s="260"/>
      <c r="C11" s="150" t="s">
        <v>55</v>
      </c>
      <c r="D11" s="150" t="s">
        <v>56</v>
      </c>
      <c r="E11" s="260"/>
      <c r="F11" s="260"/>
      <c r="G11" s="260"/>
      <c r="H11" s="260"/>
      <c r="I11" s="261"/>
    </row>
    <row r="12" spans="1:9" ht="24.65" customHeight="1" x14ac:dyDescent="0.35">
      <c r="A12" s="143">
        <v>1</v>
      </c>
      <c r="B12" s="248" t="s">
        <v>57</v>
      </c>
      <c r="C12" s="248"/>
      <c r="D12" s="144"/>
      <c r="E12" s="145"/>
      <c r="F12" s="146"/>
      <c r="G12" s="147"/>
      <c r="H12" s="148"/>
      <c r="I12" s="149">
        <f>SUM(I13:I22)</f>
        <v>0</v>
      </c>
    </row>
    <row r="13" spans="1:9" x14ac:dyDescent="0.35">
      <c r="A13" s="64">
        <v>1.1000000000000001</v>
      </c>
      <c r="B13" s="65"/>
      <c r="C13" s="65"/>
      <c r="D13" s="65"/>
      <c r="E13" s="66"/>
      <c r="F13" s="67">
        <v>1</v>
      </c>
      <c r="G13" s="68">
        <f>E13*F13</f>
        <v>0</v>
      </c>
      <c r="H13" s="69">
        <f>G13*0.21</f>
        <v>0</v>
      </c>
      <c r="I13" s="70">
        <f>G13+H13</f>
        <v>0</v>
      </c>
    </row>
    <row r="14" spans="1:9" x14ac:dyDescent="0.35">
      <c r="A14" s="64">
        <v>1.2</v>
      </c>
      <c r="B14" s="65"/>
      <c r="C14" s="65"/>
      <c r="D14" s="65"/>
      <c r="E14" s="66"/>
      <c r="F14" s="67">
        <v>1</v>
      </c>
      <c r="G14" s="68">
        <f t="shared" ref="G14:G22" si="0">E14*F14</f>
        <v>0</v>
      </c>
      <c r="H14" s="69">
        <f t="shared" ref="H14:H22" si="1">G14*0.21</f>
        <v>0</v>
      </c>
      <c r="I14" s="70">
        <f t="shared" ref="I14:I22" si="2">G14+H14</f>
        <v>0</v>
      </c>
    </row>
    <row r="15" spans="1:9" x14ac:dyDescent="0.35">
      <c r="A15" s="64">
        <v>1.3</v>
      </c>
      <c r="B15" s="65"/>
      <c r="C15" s="65"/>
      <c r="D15" s="65"/>
      <c r="E15" s="66"/>
      <c r="F15" s="67">
        <v>1</v>
      </c>
      <c r="G15" s="68">
        <f t="shared" si="0"/>
        <v>0</v>
      </c>
      <c r="H15" s="69">
        <f t="shared" si="1"/>
        <v>0</v>
      </c>
      <c r="I15" s="70">
        <f t="shared" si="2"/>
        <v>0</v>
      </c>
    </row>
    <row r="16" spans="1:9" x14ac:dyDescent="0.35">
      <c r="A16" s="64">
        <v>1.4</v>
      </c>
      <c r="B16" s="65"/>
      <c r="C16" s="65"/>
      <c r="D16" s="65"/>
      <c r="E16" s="66"/>
      <c r="F16" s="67">
        <v>1</v>
      </c>
      <c r="G16" s="68">
        <f t="shared" si="0"/>
        <v>0</v>
      </c>
      <c r="H16" s="69">
        <f t="shared" si="1"/>
        <v>0</v>
      </c>
      <c r="I16" s="70">
        <f t="shared" si="2"/>
        <v>0</v>
      </c>
    </row>
    <row r="17" spans="1:9" x14ac:dyDescent="0.35">
      <c r="A17" s="64">
        <v>1.5</v>
      </c>
      <c r="B17" s="65"/>
      <c r="C17" s="65"/>
      <c r="D17" s="65"/>
      <c r="E17" s="66"/>
      <c r="F17" s="67">
        <v>1</v>
      </c>
      <c r="G17" s="68">
        <f t="shared" si="0"/>
        <v>0</v>
      </c>
      <c r="H17" s="69">
        <f t="shared" si="1"/>
        <v>0</v>
      </c>
      <c r="I17" s="70">
        <f t="shared" si="2"/>
        <v>0</v>
      </c>
    </row>
    <row r="18" spans="1:9" x14ac:dyDescent="0.35">
      <c r="A18" s="64">
        <v>1.6</v>
      </c>
      <c r="B18" s="65"/>
      <c r="C18" s="65"/>
      <c r="D18" s="65"/>
      <c r="E18" s="66"/>
      <c r="F18" s="67">
        <v>1</v>
      </c>
      <c r="G18" s="68">
        <f t="shared" si="0"/>
        <v>0</v>
      </c>
      <c r="H18" s="69">
        <f t="shared" si="1"/>
        <v>0</v>
      </c>
      <c r="I18" s="70">
        <f t="shared" si="2"/>
        <v>0</v>
      </c>
    </row>
    <row r="19" spans="1:9" x14ac:dyDescent="0.35">
      <c r="A19" s="64">
        <v>1.7</v>
      </c>
      <c r="B19" s="65"/>
      <c r="C19" s="65"/>
      <c r="D19" s="65"/>
      <c r="E19" s="66"/>
      <c r="F19" s="67">
        <v>1</v>
      </c>
      <c r="G19" s="68">
        <f t="shared" si="0"/>
        <v>0</v>
      </c>
      <c r="H19" s="69">
        <f t="shared" si="1"/>
        <v>0</v>
      </c>
      <c r="I19" s="70">
        <f t="shared" si="2"/>
        <v>0</v>
      </c>
    </row>
    <row r="20" spans="1:9" x14ac:dyDescent="0.35">
      <c r="A20" s="64">
        <v>1.8</v>
      </c>
      <c r="B20" s="65"/>
      <c r="C20" s="65"/>
      <c r="D20" s="65"/>
      <c r="E20" s="66"/>
      <c r="F20" s="67">
        <v>1</v>
      </c>
      <c r="G20" s="68">
        <f t="shared" si="0"/>
        <v>0</v>
      </c>
      <c r="H20" s="69">
        <f t="shared" si="1"/>
        <v>0</v>
      </c>
      <c r="I20" s="70">
        <f t="shared" si="2"/>
        <v>0</v>
      </c>
    </row>
    <row r="21" spans="1:9" x14ac:dyDescent="0.35">
      <c r="A21" s="64">
        <v>1.9</v>
      </c>
      <c r="B21" s="65"/>
      <c r="C21" s="65"/>
      <c r="D21" s="65"/>
      <c r="E21" s="66"/>
      <c r="F21" s="67">
        <v>1</v>
      </c>
      <c r="G21" s="68">
        <f t="shared" si="0"/>
        <v>0</v>
      </c>
      <c r="H21" s="69">
        <f t="shared" si="1"/>
        <v>0</v>
      </c>
      <c r="I21" s="70">
        <f t="shared" si="2"/>
        <v>0</v>
      </c>
    </row>
    <row r="22" spans="1:9" x14ac:dyDescent="0.35">
      <c r="A22" s="64" t="s">
        <v>58</v>
      </c>
      <c r="B22" s="65"/>
      <c r="C22" s="65"/>
      <c r="D22" s="65"/>
      <c r="E22" s="66"/>
      <c r="F22" s="67">
        <v>1</v>
      </c>
      <c r="G22" s="68">
        <f t="shared" si="0"/>
        <v>0</v>
      </c>
      <c r="H22" s="69">
        <f t="shared" si="1"/>
        <v>0</v>
      </c>
      <c r="I22" s="70">
        <f t="shared" si="2"/>
        <v>0</v>
      </c>
    </row>
    <row r="23" spans="1:9" ht="24.65" customHeight="1" x14ac:dyDescent="0.35">
      <c r="A23" s="134">
        <v>2</v>
      </c>
      <c r="B23" s="274" t="s">
        <v>59</v>
      </c>
      <c r="C23" s="275"/>
      <c r="D23" s="276"/>
      <c r="E23" s="71"/>
      <c r="F23" s="72"/>
      <c r="G23" s="73"/>
      <c r="H23" s="74"/>
      <c r="I23" s="75">
        <f>SUM(I24:I33)</f>
        <v>0</v>
      </c>
    </row>
    <row r="24" spans="1:9" x14ac:dyDescent="0.35">
      <c r="A24" s="64">
        <v>2.1</v>
      </c>
      <c r="B24" s="65"/>
      <c r="C24" s="65"/>
      <c r="D24" s="65"/>
      <c r="E24" s="66"/>
      <c r="F24" s="67">
        <v>1</v>
      </c>
      <c r="G24" s="68">
        <f>E24*F24</f>
        <v>0</v>
      </c>
      <c r="H24" s="69">
        <f>G24*0.21</f>
        <v>0</v>
      </c>
      <c r="I24" s="70">
        <f>G24+H24</f>
        <v>0</v>
      </c>
    </row>
    <row r="25" spans="1:9" x14ac:dyDescent="0.35">
      <c r="A25" s="64">
        <v>2.2000000000000002</v>
      </c>
      <c r="B25" s="65"/>
      <c r="C25" s="65"/>
      <c r="D25" s="65"/>
      <c r="E25" s="66"/>
      <c r="F25" s="67">
        <v>1</v>
      </c>
      <c r="G25" s="68">
        <f t="shared" ref="G25:G33" si="3">E25*F25</f>
        <v>0</v>
      </c>
      <c r="H25" s="69">
        <f t="shared" ref="H25:H33" si="4">G25*0.21</f>
        <v>0</v>
      </c>
      <c r="I25" s="70">
        <f t="shared" ref="I25:I33" si="5">G25+H25</f>
        <v>0</v>
      </c>
    </row>
    <row r="26" spans="1:9" x14ac:dyDescent="0.35">
      <c r="A26" s="64">
        <v>2.2999999999999998</v>
      </c>
      <c r="B26" s="65"/>
      <c r="C26" s="65"/>
      <c r="D26" s="65"/>
      <c r="E26" s="66"/>
      <c r="F26" s="67">
        <v>1</v>
      </c>
      <c r="G26" s="68">
        <f t="shared" si="3"/>
        <v>0</v>
      </c>
      <c r="H26" s="69">
        <f t="shared" si="4"/>
        <v>0</v>
      </c>
      <c r="I26" s="70">
        <f t="shared" si="5"/>
        <v>0</v>
      </c>
    </row>
    <row r="27" spans="1:9" x14ac:dyDescent="0.35">
      <c r="A27" s="64">
        <v>2.4</v>
      </c>
      <c r="B27" s="65"/>
      <c r="C27" s="65"/>
      <c r="D27" s="65"/>
      <c r="E27" s="66"/>
      <c r="F27" s="67">
        <v>1</v>
      </c>
      <c r="G27" s="68">
        <f t="shared" si="3"/>
        <v>0</v>
      </c>
      <c r="H27" s="69">
        <f t="shared" si="4"/>
        <v>0</v>
      </c>
      <c r="I27" s="70">
        <f t="shared" si="5"/>
        <v>0</v>
      </c>
    </row>
    <row r="28" spans="1:9" x14ac:dyDescent="0.35">
      <c r="A28" s="64">
        <v>2.5</v>
      </c>
      <c r="B28" s="65"/>
      <c r="C28" s="65"/>
      <c r="D28" s="65"/>
      <c r="E28" s="66"/>
      <c r="F28" s="67">
        <v>1</v>
      </c>
      <c r="G28" s="68">
        <f t="shared" si="3"/>
        <v>0</v>
      </c>
      <c r="H28" s="69">
        <f t="shared" si="4"/>
        <v>0</v>
      </c>
      <c r="I28" s="70">
        <f t="shared" si="5"/>
        <v>0</v>
      </c>
    </row>
    <row r="29" spans="1:9" x14ac:dyDescent="0.35">
      <c r="A29" s="64">
        <v>2.6</v>
      </c>
      <c r="B29" s="65"/>
      <c r="C29" s="65"/>
      <c r="D29" s="65"/>
      <c r="E29" s="66"/>
      <c r="F29" s="67">
        <v>1</v>
      </c>
      <c r="G29" s="68">
        <f t="shared" si="3"/>
        <v>0</v>
      </c>
      <c r="H29" s="69">
        <f t="shared" si="4"/>
        <v>0</v>
      </c>
      <c r="I29" s="70">
        <f t="shared" si="5"/>
        <v>0</v>
      </c>
    </row>
    <row r="30" spans="1:9" x14ac:dyDescent="0.35">
      <c r="A30" s="64">
        <v>2.7</v>
      </c>
      <c r="B30" s="65"/>
      <c r="C30" s="65"/>
      <c r="D30" s="65"/>
      <c r="E30" s="66"/>
      <c r="F30" s="67">
        <v>1</v>
      </c>
      <c r="G30" s="68">
        <f t="shared" si="3"/>
        <v>0</v>
      </c>
      <c r="H30" s="69">
        <f t="shared" si="4"/>
        <v>0</v>
      </c>
      <c r="I30" s="70">
        <f t="shared" si="5"/>
        <v>0</v>
      </c>
    </row>
    <row r="31" spans="1:9" x14ac:dyDescent="0.35">
      <c r="A31" s="64">
        <v>2.8</v>
      </c>
      <c r="B31" s="65"/>
      <c r="C31" s="65"/>
      <c r="D31" s="65"/>
      <c r="E31" s="66"/>
      <c r="F31" s="67">
        <v>1</v>
      </c>
      <c r="G31" s="68">
        <f t="shared" si="3"/>
        <v>0</v>
      </c>
      <c r="H31" s="69">
        <f t="shared" si="4"/>
        <v>0</v>
      </c>
      <c r="I31" s="70">
        <f>G31+H31</f>
        <v>0</v>
      </c>
    </row>
    <row r="32" spans="1:9" x14ac:dyDescent="0.35">
      <c r="A32" s="64">
        <v>2.9</v>
      </c>
      <c r="B32" s="65"/>
      <c r="C32" s="65"/>
      <c r="D32" s="65"/>
      <c r="E32" s="66"/>
      <c r="F32" s="67">
        <v>1</v>
      </c>
      <c r="G32" s="68">
        <f t="shared" si="3"/>
        <v>0</v>
      </c>
      <c r="H32" s="69">
        <f t="shared" si="4"/>
        <v>0</v>
      </c>
      <c r="I32" s="70">
        <f t="shared" si="5"/>
        <v>0</v>
      </c>
    </row>
    <row r="33" spans="1:9" x14ac:dyDescent="0.35">
      <c r="A33" s="64" t="s">
        <v>60</v>
      </c>
      <c r="B33" s="65"/>
      <c r="C33" s="65"/>
      <c r="D33" s="65"/>
      <c r="E33" s="66"/>
      <c r="F33" s="67">
        <v>1</v>
      </c>
      <c r="G33" s="68">
        <f t="shared" si="3"/>
        <v>0</v>
      </c>
      <c r="H33" s="76">
        <f t="shared" si="4"/>
        <v>0</v>
      </c>
      <c r="I33" s="77">
        <f t="shared" si="5"/>
        <v>0</v>
      </c>
    </row>
    <row r="34" spans="1:9" ht="22.5" customHeight="1" x14ac:dyDescent="0.35">
      <c r="A34" s="134">
        <v>3</v>
      </c>
      <c r="B34" s="271" t="s">
        <v>61</v>
      </c>
      <c r="C34" s="272"/>
      <c r="D34" s="272"/>
      <c r="E34" s="273"/>
      <c r="F34" s="72"/>
      <c r="G34" s="73"/>
      <c r="H34" s="74"/>
      <c r="I34" s="75">
        <f>SUM(I35:I44)</f>
        <v>0</v>
      </c>
    </row>
    <row r="35" spans="1:9" x14ac:dyDescent="0.35">
      <c r="A35" s="64">
        <v>3.1</v>
      </c>
      <c r="B35" s="65"/>
      <c r="C35" s="65"/>
      <c r="D35" s="65"/>
      <c r="E35" s="66"/>
      <c r="F35" s="67">
        <v>1</v>
      </c>
      <c r="G35" s="68">
        <f>E35*F35</f>
        <v>0</v>
      </c>
      <c r="H35" s="69">
        <f>G35*0.21</f>
        <v>0</v>
      </c>
      <c r="I35" s="70">
        <f>G35+H35</f>
        <v>0</v>
      </c>
    </row>
    <row r="36" spans="1:9" x14ac:dyDescent="0.35">
      <c r="A36" s="64">
        <v>3.2</v>
      </c>
      <c r="B36" s="65"/>
      <c r="C36" s="65"/>
      <c r="D36" s="65"/>
      <c r="E36" s="66"/>
      <c r="F36" s="67">
        <v>1</v>
      </c>
      <c r="G36" s="68">
        <f t="shared" ref="G36:G44" si="6">E36*F36</f>
        <v>0</v>
      </c>
      <c r="H36" s="69">
        <f t="shared" ref="H36:H44" si="7">G36*0.21</f>
        <v>0</v>
      </c>
      <c r="I36" s="70">
        <f t="shared" ref="I36:I44" si="8">G36+H36</f>
        <v>0</v>
      </c>
    </row>
    <row r="37" spans="1:9" x14ac:dyDescent="0.35">
      <c r="A37" s="64">
        <v>3.3</v>
      </c>
      <c r="B37" s="65"/>
      <c r="C37" s="65"/>
      <c r="D37" s="65"/>
      <c r="E37" s="66"/>
      <c r="F37" s="67">
        <v>1</v>
      </c>
      <c r="G37" s="68">
        <f t="shared" si="6"/>
        <v>0</v>
      </c>
      <c r="H37" s="69">
        <f t="shared" si="7"/>
        <v>0</v>
      </c>
      <c r="I37" s="70">
        <f t="shared" si="8"/>
        <v>0</v>
      </c>
    </row>
    <row r="38" spans="1:9" x14ac:dyDescent="0.35">
      <c r="A38" s="64">
        <v>3.4</v>
      </c>
      <c r="B38" s="65"/>
      <c r="C38" s="65"/>
      <c r="D38" s="65"/>
      <c r="E38" s="66"/>
      <c r="F38" s="67">
        <v>1</v>
      </c>
      <c r="G38" s="68">
        <f t="shared" si="6"/>
        <v>0</v>
      </c>
      <c r="H38" s="69">
        <f t="shared" si="7"/>
        <v>0</v>
      </c>
      <c r="I38" s="70">
        <f t="shared" si="8"/>
        <v>0</v>
      </c>
    </row>
    <row r="39" spans="1:9" x14ac:dyDescent="0.35">
      <c r="A39" s="64">
        <v>3.5</v>
      </c>
      <c r="B39" s="65"/>
      <c r="C39" s="65"/>
      <c r="D39" s="65"/>
      <c r="E39" s="66"/>
      <c r="F39" s="67">
        <v>1</v>
      </c>
      <c r="G39" s="68">
        <f t="shared" si="6"/>
        <v>0</v>
      </c>
      <c r="H39" s="69">
        <f t="shared" si="7"/>
        <v>0</v>
      </c>
      <c r="I39" s="70">
        <f t="shared" si="8"/>
        <v>0</v>
      </c>
    </row>
    <row r="40" spans="1:9" x14ac:dyDescent="0.35">
      <c r="A40" s="64">
        <v>3.6</v>
      </c>
      <c r="B40" s="65"/>
      <c r="C40" s="65"/>
      <c r="D40" s="65"/>
      <c r="E40" s="66"/>
      <c r="F40" s="67">
        <v>1</v>
      </c>
      <c r="G40" s="68">
        <f t="shared" si="6"/>
        <v>0</v>
      </c>
      <c r="H40" s="69">
        <f t="shared" si="7"/>
        <v>0</v>
      </c>
      <c r="I40" s="70">
        <f t="shared" si="8"/>
        <v>0</v>
      </c>
    </row>
    <row r="41" spans="1:9" x14ac:dyDescent="0.35">
      <c r="A41" s="64">
        <v>3.7</v>
      </c>
      <c r="B41" s="65"/>
      <c r="C41" s="65"/>
      <c r="D41" s="65"/>
      <c r="E41" s="66"/>
      <c r="F41" s="67">
        <v>1</v>
      </c>
      <c r="G41" s="68">
        <f t="shared" si="6"/>
        <v>0</v>
      </c>
      <c r="H41" s="69">
        <f t="shared" si="7"/>
        <v>0</v>
      </c>
      <c r="I41" s="70">
        <f t="shared" si="8"/>
        <v>0</v>
      </c>
    </row>
    <row r="42" spans="1:9" x14ac:dyDescent="0.35">
      <c r="A42" s="64">
        <v>3.8</v>
      </c>
      <c r="B42" s="65"/>
      <c r="C42" s="65"/>
      <c r="D42" s="65"/>
      <c r="E42" s="66"/>
      <c r="F42" s="67">
        <v>1</v>
      </c>
      <c r="G42" s="68">
        <f t="shared" si="6"/>
        <v>0</v>
      </c>
      <c r="H42" s="69">
        <f t="shared" si="7"/>
        <v>0</v>
      </c>
      <c r="I42" s="70">
        <f t="shared" si="8"/>
        <v>0</v>
      </c>
    </row>
    <row r="43" spans="1:9" x14ac:dyDescent="0.35">
      <c r="A43" s="64">
        <v>3.9</v>
      </c>
      <c r="B43" s="65"/>
      <c r="C43" s="65"/>
      <c r="D43" s="65"/>
      <c r="E43" s="66"/>
      <c r="F43" s="67">
        <v>1</v>
      </c>
      <c r="G43" s="68">
        <f t="shared" si="6"/>
        <v>0</v>
      </c>
      <c r="H43" s="69">
        <f t="shared" si="7"/>
        <v>0</v>
      </c>
      <c r="I43" s="70">
        <f t="shared" si="8"/>
        <v>0</v>
      </c>
    </row>
    <row r="44" spans="1:9" x14ac:dyDescent="0.35">
      <c r="A44" s="78" t="s">
        <v>62</v>
      </c>
      <c r="B44" s="65"/>
      <c r="C44" s="65"/>
      <c r="D44" s="65"/>
      <c r="E44" s="66"/>
      <c r="F44" s="67">
        <v>1</v>
      </c>
      <c r="G44" s="79">
        <f t="shared" si="6"/>
        <v>0</v>
      </c>
      <c r="H44" s="76">
        <f t="shared" si="7"/>
        <v>0</v>
      </c>
      <c r="I44" s="77">
        <f t="shared" si="8"/>
        <v>0</v>
      </c>
    </row>
    <row r="45" spans="1:9" ht="15.75" customHeight="1" x14ac:dyDescent="0.35">
      <c r="A45" s="134">
        <v>4</v>
      </c>
      <c r="B45" s="269" t="s">
        <v>63</v>
      </c>
      <c r="C45" s="270"/>
      <c r="D45" s="63"/>
      <c r="E45" s="71"/>
      <c r="F45" s="72"/>
      <c r="G45" s="73"/>
      <c r="H45" s="74"/>
      <c r="I45" s="75">
        <f>SUM(I46:I55)</f>
        <v>0</v>
      </c>
    </row>
    <row r="46" spans="1:9" x14ac:dyDescent="0.35">
      <c r="A46" s="64">
        <v>4.0999999999999996</v>
      </c>
      <c r="B46" s="65"/>
      <c r="C46" s="65"/>
      <c r="D46" s="65"/>
      <c r="E46" s="66"/>
      <c r="F46" s="67">
        <v>1</v>
      </c>
      <c r="G46" s="68">
        <f>E46*F46</f>
        <v>0</v>
      </c>
      <c r="H46" s="69">
        <f>G46*0.21</f>
        <v>0</v>
      </c>
      <c r="I46" s="70">
        <f>G46+H46</f>
        <v>0</v>
      </c>
    </row>
    <row r="47" spans="1:9" x14ac:dyDescent="0.35">
      <c r="A47" s="64">
        <v>4.2</v>
      </c>
      <c r="B47" s="65"/>
      <c r="C47" s="65"/>
      <c r="D47" s="65"/>
      <c r="E47" s="66"/>
      <c r="F47" s="67">
        <v>1</v>
      </c>
      <c r="G47" s="68">
        <f t="shared" ref="G47:G54" si="9">E47*F47</f>
        <v>0</v>
      </c>
      <c r="H47" s="69">
        <f t="shared" ref="H47:H54" si="10">G47*0.21</f>
        <v>0</v>
      </c>
      <c r="I47" s="70">
        <f t="shared" ref="I47:I54" si="11">G47+H47</f>
        <v>0</v>
      </c>
    </row>
    <row r="48" spans="1:9" x14ac:dyDescent="0.35">
      <c r="A48" s="64">
        <v>4.3</v>
      </c>
      <c r="B48" s="65"/>
      <c r="C48" s="65"/>
      <c r="D48" s="65"/>
      <c r="E48" s="66"/>
      <c r="F48" s="67">
        <v>1</v>
      </c>
      <c r="G48" s="68">
        <f t="shared" si="9"/>
        <v>0</v>
      </c>
      <c r="H48" s="69">
        <f t="shared" si="10"/>
        <v>0</v>
      </c>
      <c r="I48" s="70">
        <f t="shared" si="11"/>
        <v>0</v>
      </c>
    </row>
    <row r="49" spans="1:9" x14ac:dyDescent="0.35">
      <c r="A49" s="64">
        <v>4.4000000000000004</v>
      </c>
      <c r="B49" s="65"/>
      <c r="C49" s="65"/>
      <c r="D49" s="65"/>
      <c r="E49" s="66"/>
      <c r="F49" s="67">
        <v>1</v>
      </c>
      <c r="G49" s="68">
        <f t="shared" si="9"/>
        <v>0</v>
      </c>
      <c r="H49" s="69">
        <f t="shared" si="10"/>
        <v>0</v>
      </c>
      <c r="I49" s="70">
        <f t="shared" si="11"/>
        <v>0</v>
      </c>
    </row>
    <row r="50" spans="1:9" x14ac:dyDescent="0.35">
      <c r="A50" s="64">
        <v>4.5</v>
      </c>
      <c r="B50" s="65"/>
      <c r="C50" s="65"/>
      <c r="D50" s="65"/>
      <c r="E50" s="66"/>
      <c r="F50" s="67">
        <v>1</v>
      </c>
      <c r="G50" s="68">
        <f t="shared" si="9"/>
        <v>0</v>
      </c>
      <c r="H50" s="69">
        <f t="shared" si="10"/>
        <v>0</v>
      </c>
      <c r="I50" s="70">
        <f t="shared" si="11"/>
        <v>0</v>
      </c>
    </row>
    <row r="51" spans="1:9" x14ac:dyDescent="0.35">
      <c r="A51" s="64">
        <v>4.5999999999999996</v>
      </c>
      <c r="B51" s="65"/>
      <c r="C51" s="65"/>
      <c r="D51" s="65"/>
      <c r="E51" s="66"/>
      <c r="F51" s="67">
        <v>1</v>
      </c>
      <c r="G51" s="68">
        <f t="shared" si="9"/>
        <v>0</v>
      </c>
      <c r="H51" s="69">
        <f t="shared" si="10"/>
        <v>0</v>
      </c>
      <c r="I51" s="70">
        <f t="shared" si="11"/>
        <v>0</v>
      </c>
    </row>
    <row r="52" spans="1:9" x14ac:dyDescent="0.35">
      <c r="A52" s="64">
        <v>4.7</v>
      </c>
      <c r="B52" s="65"/>
      <c r="C52" s="65"/>
      <c r="D52" s="65"/>
      <c r="E52" s="66"/>
      <c r="F52" s="67">
        <v>1</v>
      </c>
      <c r="G52" s="68"/>
      <c r="H52" s="69">
        <f t="shared" si="10"/>
        <v>0</v>
      </c>
      <c r="I52" s="70">
        <f t="shared" si="11"/>
        <v>0</v>
      </c>
    </row>
    <row r="53" spans="1:9" x14ac:dyDescent="0.35">
      <c r="A53" s="64">
        <v>4.8</v>
      </c>
      <c r="B53" s="65"/>
      <c r="C53" s="65"/>
      <c r="D53" s="65"/>
      <c r="E53" s="66"/>
      <c r="F53" s="67">
        <v>1</v>
      </c>
      <c r="G53" s="68">
        <f t="shared" si="9"/>
        <v>0</v>
      </c>
      <c r="H53" s="69">
        <f t="shared" si="10"/>
        <v>0</v>
      </c>
      <c r="I53" s="70">
        <f t="shared" si="11"/>
        <v>0</v>
      </c>
    </row>
    <row r="54" spans="1:9" x14ac:dyDescent="0.35">
      <c r="A54" s="64">
        <v>4.9000000000000004</v>
      </c>
      <c r="B54" s="65"/>
      <c r="C54" s="65"/>
      <c r="D54" s="65"/>
      <c r="E54" s="66"/>
      <c r="F54" s="67">
        <v>1</v>
      </c>
      <c r="G54" s="68">
        <f t="shared" si="9"/>
        <v>0</v>
      </c>
      <c r="H54" s="69">
        <f t="shared" si="10"/>
        <v>0</v>
      </c>
      <c r="I54" s="70">
        <f t="shared" si="11"/>
        <v>0</v>
      </c>
    </row>
    <row r="55" spans="1:9" x14ac:dyDescent="0.35">
      <c r="A55" s="78" t="s">
        <v>64</v>
      </c>
      <c r="B55" s="65"/>
      <c r="C55" s="65"/>
      <c r="D55" s="65"/>
      <c r="E55" s="66"/>
      <c r="F55" s="67">
        <v>1</v>
      </c>
      <c r="G55" s="79">
        <f t="shared" ref="G55" si="12">E55*F55</f>
        <v>0</v>
      </c>
      <c r="H55" s="76">
        <f t="shared" ref="H55" si="13">G55*0.21</f>
        <v>0</v>
      </c>
      <c r="I55" s="77">
        <f t="shared" ref="I55" si="14">G55+H55</f>
        <v>0</v>
      </c>
    </row>
    <row r="56" spans="1:9" ht="22.5" customHeight="1" x14ac:dyDescent="0.35">
      <c r="A56" s="133">
        <v>5</v>
      </c>
      <c r="B56" s="251" t="s">
        <v>65</v>
      </c>
      <c r="C56" s="252"/>
      <c r="D56" s="253"/>
      <c r="E56" s="80"/>
      <c r="F56" s="81"/>
      <c r="G56" s="82"/>
      <c r="H56" s="83"/>
      <c r="I56" s="84">
        <f>SUM(I57:I66)</f>
        <v>0</v>
      </c>
    </row>
    <row r="57" spans="1:9" x14ac:dyDescent="0.35">
      <c r="A57" s="78">
        <v>5.0999999999999996</v>
      </c>
      <c r="B57" s="65"/>
      <c r="C57" s="65"/>
      <c r="D57" s="65"/>
      <c r="E57" s="66"/>
      <c r="F57" s="67">
        <v>1</v>
      </c>
      <c r="G57" s="79">
        <f t="shared" ref="G57:G66" si="15">E57*F57</f>
        <v>0</v>
      </c>
      <c r="H57" s="76">
        <f t="shared" ref="H57:H66" si="16">G57*0.21</f>
        <v>0</v>
      </c>
      <c r="I57" s="77">
        <f t="shared" ref="I57:I66" si="17">G57+H57</f>
        <v>0</v>
      </c>
    </row>
    <row r="58" spans="1:9" x14ac:dyDescent="0.35">
      <c r="A58" s="78" t="s">
        <v>66</v>
      </c>
      <c r="B58" s="65"/>
      <c r="C58" s="65"/>
      <c r="D58" s="65"/>
      <c r="E58" s="66"/>
      <c r="F58" s="67">
        <v>1</v>
      </c>
      <c r="G58" s="79">
        <f t="shared" si="15"/>
        <v>0</v>
      </c>
      <c r="H58" s="76">
        <f t="shared" si="16"/>
        <v>0</v>
      </c>
      <c r="I58" s="77">
        <f t="shared" si="17"/>
        <v>0</v>
      </c>
    </row>
    <row r="59" spans="1:9" x14ac:dyDescent="0.35">
      <c r="A59" s="78">
        <v>5.3</v>
      </c>
      <c r="B59" s="65"/>
      <c r="C59" s="65"/>
      <c r="D59" s="65"/>
      <c r="E59" s="66"/>
      <c r="F59" s="67">
        <v>1</v>
      </c>
      <c r="G59" s="79">
        <f t="shared" si="15"/>
        <v>0</v>
      </c>
      <c r="H59" s="76">
        <f t="shared" si="16"/>
        <v>0</v>
      </c>
      <c r="I59" s="77">
        <f t="shared" si="17"/>
        <v>0</v>
      </c>
    </row>
    <row r="60" spans="1:9" x14ac:dyDescent="0.35">
      <c r="A60" s="78">
        <v>5.4</v>
      </c>
      <c r="B60" s="65"/>
      <c r="C60" s="65"/>
      <c r="D60" s="65"/>
      <c r="E60" s="66"/>
      <c r="F60" s="67">
        <v>1</v>
      </c>
      <c r="G60" s="79">
        <f t="shared" si="15"/>
        <v>0</v>
      </c>
      <c r="H60" s="76">
        <f t="shared" si="16"/>
        <v>0</v>
      </c>
      <c r="I60" s="77">
        <f t="shared" si="17"/>
        <v>0</v>
      </c>
    </row>
    <row r="61" spans="1:9" x14ac:dyDescent="0.35">
      <c r="A61" s="78">
        <v>5.5</v>
      </c>
      <c r="B61" s="65"/>
      <c r="C61" s="65"/>
      <c r="D61" s="65"/>
      <c r="E61" s="66"/>
      <c r="F61" s="67">
        <v>1</v>
      </c>
      <c r="G61" s="79">
        <f t="shared" si="15"/>
        <v>0</v>
      </c>
      <c r="H61" s="76">
        <f t="shared" si="16"/>
        <v>0</v>
      </c>
      <c r="I61" s="77">
        <f t="shared" si="17"/>
        <v>0</v>
      </c>
    </row>
    <row r="62" spans="1:9" x14ac:dyDescent="0.35">
      <c r="A62" s="78">
        <v>5.6</v>
      </c>
      <c r="B62" s="65"/>
      <c r="C62" s="65"/>
      <c r="D62" s="65"/>
      <c r="E62" s="66"/>
      <c r="F62" s="67">
        <v>1</v>
      </c>
      <c r="G62" s="79">
        <f t="shared" si="15"/>
        <v>0</v>
      </c>
      <c r="H62" s="76">
        <f t="shared" si="16"/>
        <v>0</v>
      </c>
      <c r="I62" s="77">
        <f t="shared" si="17"/>
        <v>0</v>
      </c>
    </row>
    <row r="63" spans="1:9" x14ac:dyDescent="0.35">
      <c r="A63" s="78">
        <v>5.7</v>
      </c>
      <c r="B63" s="65"/>
      <c r="C63" s="65"/>
      <c r="D63" s="65"/>
      <c r="E63" s="66"/>
      <c r="F63" s="67">
        <v>1</v>
      </c>
      <c r="G63" s="79">
        <f t="shared" si="15"/>
        <v>0</v>
      </c>
      <c r="H63" s="76">
        <f t="shared" si="16"/>
        <v>0</v>
      </c>
      <c r="I63" s="77">
        <f t="shared" si="17"/>
        <v>0</v>
      </c>
    </row>
    <row r="64" spans="1:9" x14ac:dyDescent="0.35">
      <c r="A64" s="78">
        <v>5.8</v>
      </c>
      <c r="B64" s="65"/>
      <c r="C64" s="65"/>
      <c r="D64" s="65"/>
      <c r="E64" s="66"/>
      <c r="F64" s="67">
        <v>1</v>
      </c>
      <c r="G64" s="79">
        <f t="shared" si="15"/>
        <v>0</v>
      </c>
      <c r="H64" s="76">
        <f t="shared" si="16"/>
        <v>0</v>
      </c>
      <c r="I64" s="77">
        <f t="shared" si="17"/>
        <v>0</v>
      </c>
    </row>
    <row r="65" spans="1:10" x14ac:dyDescent="0.35">
      <c r="A65" s="78">
        <v>5.9</v>
      </c>
      <c r="B65" s="65"/>
      <c r="C65" s="65"/>
      <c r="D65" s="65"/>
      <c r="E65" s="66"/>
      <c r="F65" s="67">
        <v>1</v>
      </c>
      <c r="G65" s="79">
        <f t="shared" si="15"/>
        <v>0</v>
      </c>
      <c r="H65" s="76">
        <f t="shared" si="16"/>
        <v>0</v>
      </c>
      <c r="I65" s="77">
        <f t="shared" si="17"/>
        <v>0</v>
      </c>
    </row>
    <row r="66" spans="1:10" x14ac:dyDescent="0.35">
      <c r="A66" s="151">
        <v>5.0999999999999996</v>
      </c>
      <c r="B66" s="152"/>
      <c r="C66" s="152"/>
      <c r="D66" s="152"/>
      <c r="E66" s="153"/>
      <c r="F66" s="154">
        <v>1</v>
      </c>
      <c r="G66" s="155">
        <f t="shared" si="15"/>
        <v>0</v>
      </c>
      <c r="H66" s="156">
        <f t="shared" si="16"/>
        <v>0</v>
      </c>
      <c r="I66" s="157">
        <f t="shared" si="17"/>
        <v>0</v>
      </c>
    </row>
    <row r="67" spans="1:10" ht="19.5" customHeight="1" x14ac:dyDescent="0.35">
      <c r="A67" s="200">
        <v>6</v>
      </c>
      <c r="B67" s="257" t="s">
        <v>67</v>
      </c>
      <c r="C67" s="258"/>
      <c r="D67" s="201"/>
      <c r="E67" s="202"/>
      <c r="F67" s="203"/>
      <c r="G67" s="204"/>
      <c r="H67" s="202"/>
      <c r="I67" s="205">
        <f>SUM(I68:I77)</f>
        <v>0</v>
      </c>
    </row>
    <row r="68" spans="1:10" x14ac:dyDescent="0.35">
      <c r="A68" s="206" t="s">
        <v>68</v>
      </c>
      <c r="B68" s="207"/>
      <c r="C68" s="207"/>
      <c r="D68" s="207"/>
      <c r="E68" s="208"/>
      <c r="F68" s="209">
        <v>1</v>
      </c>
      <c r="G68" s="210">
        <f t="shared" ref="G68:G77" si="18">E68*F68</f>
        <v>0</v>
      </c>
      <c r="H68" s="208">
        <f t="shared" ref="H68:H77" si="19">G68*0.21</f>
        <v>0</v>
      </c>
      <c r="I68" s="211">
        <f t="shared" ref="I68:I77" si="20">G68+H68</f>
        <v>0</v>
      </c>
      <c r="J68" s="158"/>
    </row>
    <row r="69" spans="1:10" x14ac:dyDescent="0.35">
      <c r="A69" s="206" t="s">
        <v>69</v>
      </c>
      <c r="B69" s="207"/>
      <c r="C69" s="207"/>
      <c r="D69" s="207"/>
      <c r="E69" s="208"/>
      <c r="F69" s="209">
        <v>1</v>
      </c>
      <c r="G69" s="210">
        <f t="shared" si="18"/>
        <v>0</v>
      </c>
      <c r="H69" s="208">
        <f t="shared" si="19"/>
        <v>0</v>
      </c>
      <c r="I69" s="211">
        <f t="shared" si="20"/>
        <v>0</v>
      </c>
      <c r="J69" s="163"/>
    </row>
    <row r="70" spans="1:10" x14ac:dyDescent="0.35">
      <c r="A70" s="206" t="s">
        <v>70</v>
      </c>
      <c r="B70" s="207"/>
      <c r="C70" s="207"/>
      <c r="D70" s="207"/>
      <c r="E70" s="208"/>
      <c r="F70" s="209">
        <v>1</v>
      </c>
      <c r="G70" s="210">
        <f t="shared" si="18"/>
        <v>0</v>
      </c>
      <c r="H70" s="208">
        <f t="shared" si="19"/>
        <v>0</v>
      </c>
      <c r="I70" s="211">
        <f t="shared" si="20"/>
        <v>0</v>
      </c>
      <c r="J70" s="163"/>
    </row>
    <row r="71" spans="1:10" x14ac:dyDescent="0.35">
      <c r="A71" s="206" t="s">
        <v>71</v>
      </c>
      <c r="B71" s="207"/>
      <c r="C71" s="207"/>
      <c r="D71" s="207"/>
      <c r="E71" s="208"/>
      <c r="F71" s="209">
        <v>1</v>
      </c>
      <c r="G71" s="210">
        <f t="shared" si="18"/>
        <v>0</v>
      </c>
      <c r="H71" s="208">
        <f t="shared" si="19"/>
        <v>0</v>
      </c>
      <c r="I71" s="211">
        <f t="shared" si="20"/>
        <v>0</v>
      </c>
      <c r="J71" s="163"/>
    </row>
    <row r="72" spans="1:10" x14ac:dyDescent="0.35">
      <c r="A72" s="206" t="s">
        <v>72</v>
      </c>
      <c r="B72" s="207"/>
      <c r="C72" s="207"/>
      <c r="D72" s="207"/>
      <c r="E72" s="208"/>
      <c r="F72" s="209">
        <v>1</v>
      </c>
      <c r="G72" s="210">
        <f t="shared" si="18"/>
        <v>0</v>
      </c>
      <c r="H72" s="208">
        <f t="shared" si="19"/>
        <v>0</v>
      </c>
      <c r="I72" s="211">
        <f t="shared" si="20"/>
        <v>0</v>
      </c>
      <c r="J72" s="163"/>
    </row>
    <row r="73" spans="1:10" x14ac:dyDescent="0.35">
      <c r="A73" s="206" t="s">
        <v>73</v>
      </c>
      <c r="B73" s="207"/>
      <c r="C73" s="207"/>
      <c r="D73" s="207"/>
      <c r="E73" s="208"/>
      <c r="F73" s="209">
        <v>1</v>
      </c>
      <c r="G73" s="210">
        <f t="shared" si="18"/>
        <v>0</v>
      </c>
      <c r="H73" s="208">
        <f t="shared" si="19"/>
        <v>0</v>
      </c>
      <c r="I73" s="211">
        <f t="shared" si="20"/>
        <v>0</v>
      </c>
      <c r="J73" s="163"/>
    </row>
    <row r="74" spans="1:10" x14ac:dyDescent="0.35">
      <c r="A74" s="206" t="s">
        <v>74</v>
      </c>
      <c r="B74" s="207"/>
      <c r="C74" s="207"/>
      <c r="D74" s="207"/>
      <c r="E74" s="208"/>
      <c r="F74" s="209">
        <v>1</v>
      </c>
      <c r="G74" s="210">
        <f t="shared" si="18"/>
        <v>0</v>
      </c>
      <c r="H74" s="208">
        <f t="shared" si="19"/>
        <v>0</v>
      </c>
      <c r="I74" s="211">
        <f t="shared" si="20"/>
        <v>0</v>
      </c>
      <c r="J74" s="163"/>
    </row>
    <row r="75" spans="1:10" x14ac:dyDescent="0.35">
      <c r="A75" s="206" t="s">
        <v>75</v>
      </c>
      <c r="B75" s="207"/>
      <c r="C75" s="207"/>
      <c r="D75" s="207"/>
      <c r="E75" s="208"/>
      <c r="F75" s="209">
        <v>1</v>
      </c>
      <c r="G75" s="210">
        <f t="shared" si="18"/>
        <v>0</v>
      </c>
      <c r="H75" s="208">
        <f t="shared" si="19"/>
        <v>0</v>
      </c>
      <c r="I75" s="211">
        <f t="shared" si="20"/>
        <v>0</v>
      </c>
      <c r="J75" s="163"/>
    </row>
    <row r="76" spans="1:10" x14ac:dyDescent="0.35">
      <c r="A76" s="206" t="s">
        <v>76</v>
      </c>
      <c r="B76" s="207"/>
      <c r="C76" s="207"/>
      <c r="D76" s="207"/>
      <c r="E76" s="208"/>
      <c r="F76" s="209">
        <v>1</v>
      </c>
      <c r="G76" s="210">
        <f t="shared" si="18"/>
        <v>0</v>
      </c>
      <c r="H76" s="208">
        <f t="shared" si="19"/>
        <v>0</v>
      </c>
      <c r="I76" s="211">
        <f t="shared" si="20"/>
        <v>0</v>
      </c>
      <c r="J76" s="163"/>
    </row>
    <row r="77" spans="1:10" x14ac:dyDescent="0.35">
      <c r="A77" s="206" t="s">
        <v>77</v>
      </c>
      <c r="B77" s="207"/>
      <c r="C77" s="207"/>
      <c r="D77" s="207"/>
      <c r="E77" s="208"/>
      <c r="F77" s="209">
        <v>1</v>
      </c>
      <c r="G77" s="210">
        <f t="shared" si="18"/>
        <v>0</v>
      </c>
      <c r="H77" s="208">
        <f t="shared" si="19"/>
        <v>0</v>
      </c>
      <c r="I77" s="211">
        <f t="shared" si="20"/>
        <v>0</v>
      </c>
      <c r="J77" s="159"/>
    </row>
    <row r="78" spans="1:10" x14ac:dyDescent="0.35">
      <c r="A78" s="249" t="s">
        <v>78</v>
      </c>
      <c r="B78" s="250"/>
      <c r="C78" s="250"/>
      <c r="D78" s="250"/>
      <c r="E78" s="250"/>
      <c r="F78" s="250"/>
      <c r="G78" s="161">
        <f>SUM(G12:G77)</f>
        <v>0</v>
      </c>
      <c r="H78" s="160">
        <f>SUM(H12:H77)</f>
        <v>0</v>
      </c>
      <c r="I78" s="162">
        <f>I12+I23+I34+I45+I56+I67</f>
        <v>0</v>
      </c>
    </row>
    <row r="79" spans="1:10" x14ac:dyDescent="0.35">
      <c r="A79" s="11"/>
      <c r="B79" s="11"/>
      <c r="C79" s="11"/>
      <c r="D79" s="11"/>
      <c r="E79" s="11"/>
      <c r="F79" s="11"/>
      <c r="G79" s="11"/>
      <c r="H79" s="11"/>
      <c r="I79" s="11"/>
    </row>
    <row r="80" spans="1:10" x14ac:dyDescent="0.35">
      <c r="A80" s="45"/>
      <c r="B80" s="45"/>
      <c r="C80" s="45"/>
      <c r="D80" s="45"/>
      <c r="E80" s="45"/>
      <c r="F80" s="45"/>
      <c r="G80" s="45"/>
      <c r="H80" s="45"/>
      <c r="I80" s="55" t="s">
        <v>79</v>
      </c>
    </row>
    <row r="81" spans="1:9" x14ac:dyDescent="0.35">
      <c r="A81" s="11" t="s">
        <v>42</v>
      </c>
      <c r="B81" s="1"/>
      <c r="C81" s="1"/>
      <c r="D81" s="1"/>
      <c r="E81" s="1"/>
      <c r="F81" s="1"/>
      <c r="G81" s="1"/>
      <c r="H81" s="12"/>
      <c r="I81" s="54" t="s">
        <v>79</v>
      </c>
    </row>
    <row r="82" spans="1:9" x14ac:dyDescent="0.35">
      <c r="A82" s="245" t="s">
        <v>80</v>
      </c>
      <c r="B82" s="246"/>
      <c r="C82" s="246"/>
      <c r="D82" s="246"/>
      <c r="E82" s="246"/>
      <c r="F82" s="246"/>
      <c r="G82" s="246"/>
      <c r="H82" s="246"/>
      <c r="I82" s="247"/>
    </row>
  </sheetData>
  <mergeCells count="23">
    <mergeCell ref="B6:I6"/>
    <mergeCell ref="A1:I5"/>
    <mergeCell ref="C7:E7"/>
    <mergeCell ref="H7:I7"/>
    <mergeCell ref="B45:C45"/>
    <mergeCell ref="B34:E34"/>
    <mergeCell ref="B23:D23"/>
    <mergeCell ref="A82:I82"/>
    <mergeCell ref="B12:C12"/>
    <mergeCell ref="A78:F78"/>
    <mergeCell ref="B56:D56"/>
    <mergeCell ref="A7:B7"/>
    <mergeCell ref="A8:I8"/>
    <mergeCell ref="A9:I9"/>
    <mergeCell ref="B67:C67"/>
    <mergeCell ref="A10:A11"/>
    <mergeCell ref="B10:B11"/>
    <mergeCell ref="C10:D10"/>
    <mergeCell ref="E10:E11"/>
    <mergeCell ref="F10:F11"/>
    <mergeCell ref="G10:G11"/>
    <mergeCell ref="H10:H11"/>
    <mergeCell ref="I10:I11"/>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947F7-B273-466A-BA75-C805EA843EFE}">
  <dimension ref="A1:R84"/>
  <sheetViews>
    <sheetView workbookViewId="0">
      <selection activeCell="R9" sqref="R9"/>
    </sheetView>
  </sheetViews>
  <sheetFormatPr defaultRowHeight="14.5" x14ac:dyDescent="0.35"/>
  <cols>
    <col min="1" max="1" width="8" customWidth="1"/>
    <col min="11" max="11" width="10.453125" customWidth="1"/>
    <col min="14" max="14" width="9.54296875" customWidth="1"/>
    <col min="15" max="15" width="10.26953125" bestFit="1" customWidth="1"/>
  </cols>
  <sheetData>
    <row r="1" spans="1:17" ht="14.5" customHeight="1" x14ac:dyDescent="0.35">
      <c r="K1" s="277" t="s">
        <v>81</v>
      </c>
      <c r="L1" s="277"/>
      <c r="M1" s="277"/>
      <c r="N1" s="277"/>
      <c r="O1" s="277"/>
      <c r="P1" s="277"/>
      <c r="Q1" s="277"/>
    </row>
    <row r="2" spans="1:17" x14ac:dyDescent="0.35">
      <c r="K2" s="277"/>
      <c r="L2" s="277"/>
      <c r="M2" s="277"/>
      <c r="N2" s="277"/>
      <c r="O2" s="277"/>
      <c r="P2" s="277"/>
      <c r="Q2" s="277"/>
    </row>
    <row r="3" spans="1:17" ht="20.5" customHeight="1" x14ac:dyDescent="0.35">
      <c r="K3" s="277"/>
      <c r="L3" s="277"/>
      <c r="M3" s="277"/>
      <c r="N3" s="277"/>
      <c r="O3" s="277"/>
      <c r="P3" s="277"/>
      <c r="Q3" s="277"/>
    </row>
    <row r="4" spans="1:17" x14ac:dyDescent="0.35">
      <c r="K4" s="277"/>
      <c r="L4" s="277"/>
      <c r="M4" s="277"/>
      <c r="N4" s="277"/>
      <c r="O4" s="277"/>
      <c r="P4" s="277"/>
      <c r="Q4" s="277"/>
    </row>
    <row r="6" spans="1:17" ht="18.5" thickBot="1" x14ac:dyDescent="0.45">
      <c r="A6" s="15" t="s">
        <v>82</v>
      </c>
      <c r="B6" s="2"/>
      <c r="C6" s="40"/>
      <c r="D6" s="41"/>
      <c r="E6" s="34"/>
      <c r="F6" s="3"/>
      <c r="G6" s="4"/>
      <c r="H6" s="3"/>
      <c r="I6" s="35"/>
      <c r="J6" s="35"/>
      <c r="K6" s="3"/>
      <c r="L6" s="3"/>
      <c r="M6" s="3"/>
      <c r="N6" s="47"/>
      <c r="O6" s="3"/>
      <c r="P6" s="3"/>
      <c r="Q6" s="3"/>
    </row>
    <row r="7" spans="1:17" ht="15.5" x14ac:dyDescent="0.35">
      <c r="A7" s="5"/>
      <c r="B7" s="6"/>
      <c r="C7" s="42"/>
      <c r="D7" s="43"/>
      <c r="E7" s="7"/>
      <c r="F7" s="8"/>
      <c r="G7" s="9"/>
      <c r="H7" s="8"/>
      <c r="I7" s="36"/>
      <c r="J7" s="1"/>
      <c r="K7" s="8"/>
      <c r="L7" s="8"/>
      <c r="M7" s="8"/>
      <c r="N7" s="48"/>
      <c r="O7" s="1"/>
      <c r="P7" s="1"/>
      <c r="Q7" s="1"/>
    </row>
    <row r="8" spans="1:17" ht="27.65" customHeight="1" x14ac:dyDescent="0.35">
      <c r="A8" s="282" t="s">
        <v>83</v>
      </c>
      <c r="B8" s="282"/>
      <c r="C8" s="282"/>
      <c r="D8" s="282"/>
      <c r="E8" s="282"/>
      <c r="F8" s="282"/>
      <c r="G8" s="282"/>
      <c r="H8" s="282"/>
      <c r="I8" s="282"/>
      <c r="J8" s="282"/>
      <c r="K8" s="282"/>
      <c r="L8" s="282"/>
      <c r="M8" s="282"/>
      <c r="N8" s="282"/>
      <c r="O8" s="282"/>
      <c r="P8" s="282"/>
      <c r="Q8" s="282"/>
    </row>
    <row r="9" spans="1:17" ht="13" customHeight="1" x14ac:dyDescent="0.35">
      <c r="A9" s="283"/>
      <c r="B9" s="283"/>
      <c r="C9" s="283"/>
      <c r="D9" s="283"/>
      <c r="E9" s="283"/>
      <c r="F9" s="283"/>
      <c r="G9" s="283"/>
      <c r="H9" s="283"/>
      <c r="I9" s="283"/>
      <c r="J9" s="283"/>
      <c r="K9" s="283"/>
      <c r="L9" s="283"/>
      <c r="M9" s="283"/>
      <c r="N9" s="283"/>
      <c r="O9" s="283"/>
      <c r="P9" s="46"/>
      <c r="Q9" s="46"/>
    </row>
    <row r="10" spans="1:17" ht="15.5" hidden="1" x14ac:dyDescent="0.35">
      <c r="A10" s="5"/>
      <c r="B10" s="6"/>
      <c r="C10" s="42"/>
      <c r="D10" s="43"/>
      <c r="E10" s="7"/>
      <c r="F10" s="8"/>
      <c r="G10" s="9"/>
      <c r="H10" s="8"/>
      <c r="I10" s="36"/>
      <c r="J10" s="1"/>
      <c r="K10" s="8"/>
      <c r="L10" s="8"/>
      <c r="M10" s="8"/>
      <c r="N10" s="48"/>
      <c r="O10" s="1"/>
      <c r="P10" s="46"/>
      <c r="Q10" s="1"/>
    </row>
    <row r="11" spans="1:17" x14ac:dyDescent="0.35">
      <c r="A11" s="293" t="s">
        <v>47</v>
      </c>
      <c r="B11" s="294" t="s">
        <v>84</v>
      </c>
      <c r="C11" s="294" t="s">
        <v>49</v>
      </c>
      <c r="D11" s="294"/>
      <c r="E11" s="294" t="s">
        <v>50</v>
      </c>
      <c r="F11" s="294" t="s">
        <v>51</v>
      </c>
      <c r="G11" s="294" t="s">
        <v>52</v>
      </c>
      <c r="H11" s="294" t="s">
        <v>53</v>
      </c>
      <c r="I11" s="293" t="s">
        <v>85</v>
      </c>
      <c r="J11" s="50"/>
      <c r="K11" s="288" t="s">
        <v>86</v>
      </c>
      <c r="L11" s="290" t="s">
        <v>87</v>
      </c>
      <c r="M11" s="291"/>
      <c r="N11" s="291"/>
      <c r="O11" s="292"/>
      <c r="P11" s="46"/>
      <c r="Q11" s="1"/>
    </row>
    <row r="12" spans="1:17" ht="70" x14ac:dyDescent="0.35">
      <c r="A12" s="293"/>
      <c r="B12" s="294"/>
      <c r="C12" s="105" t="s">
        <v>55</v>
      </c>
      <c r="D12" s="105" t="s">
        <v>56</v>
      </c>
      <c r="E12" s="294"/>
      <c r="F12" s="294"/>
      <c r="G12" s="294"/>
      <c r="H12" s="294"/>
      <c r="I12" s="293"/>
      <c r="J12" s="50"/>
      <c r="K12" s="289"/>
      <c r="L12" s="136" t="s">
        <v>88</v>
      </c>
      <c r="M12" s="137" t="s">
        <v>89</v>
      </c>
      <c r="N12" s="137" t="s">
        <v>90</v>
      </c>
      <c r="O12" s="138" t="s">
        <v>91</v>
      </c>
      <c r="P12" s="46"/>
      <c r="Q12" s="1"/>
    </row>
    <row r="13" spans="1:17" ht="19" customHeight="1" x14ac:dyDescent="0.35">
      <c r="A13" s="99">
        <v>1</v>
      </c>
      <c r="B13" s="285" t="str">
        <f>'Tāme '!B12</f>
        <v xml:space="preserve">Jauni materiālie aktīvi (iekārtas, būvniecības izmaksas) </v>
      </c>
      <c r="C13" s="286"/>
      <c r="D13" s="286"/>
      <c r="E13" s="286"/>
      <c r="F13" s="286"/>
      <c r="G13" s="286"/>
      <c r="H13" s="287"/>
      <c r="I13" s="106">
        <f>SUM(I14:I23)</f>
        <v>0</v>
      </c>
      <c r="J13" s="1"/>
      <c r="K13" s="139">
        <f>SUM(K14:K23)</f>
        <v>0</v>
      </c>
      <c r="L13" s="139">
        <f>SUM(L14:L23)</f>
        <v>0</v>
      </c>
      <c r="M13" s="139">
        <f>SUM(M14:M23)</f>
        <v>0</v>
      </c>
      <c r="N13" s="139">
        <f>SUM(N14:N17)</f>
        <v>0</v>
      </c>
      <c r="O13" s="139">
        <f>SUM(O14:O23)</f>
        <v>0</v>
      </c>
      <c r="P13" s="46"/>
      <c r="Q13" s="61"/>
    </row>
    <row r="14" spans="1:17" x14ac:dyDescent="0.35">
      <c r="A14" s="100">
        <f>IF('Tāme '!A13="","",'Tāme '!A13)</f>
        <v>1.1000000000000001</v>
      </c>
      <c r="B14" s="101" t="str">
        <f>IF('Tāme '!B13="","",'Tāme '!B13)</f>
        <v/>
      </c>
      <c r="C14" s="102" t="str">
        <f>IF('Tāme '!C13="","",'Tāme '!C13)</f>
        <v/>
      </c>
      <c r="D14" s="102" t="str">
        <f>IF('Tāme '!D13="","",'Tāme '!D13)</f>
        <v/>
      </c>
      <c r="E14" s="103" t="str">
        <f>IF('Tāme '!E13="","",'Tāme '!E13)</f>
        <v/>
      </c>
      <c r="F14" s="104">
        <f>IF('Tāme '!F13="","",'Tāme '!F13)</f>
        <v>1</v>
      </c>
      <c r="G14" s="103" t="str">
        <f>IF('Izmaksu sadalījums '!E14="","",'Izmaksu sadalījums '!E14)</f>
        <v/>
      </c>
      <c r="H14" s="103">
        <f>IF('Tāme '!H13="","",'Tāme '!H13)</f>
        <v>0</v>
      </c>
      <c r="I14" s="103">
        <f>IF('Tāme '!I13="","",'Tāme '!I13)</f>
        <v>0</v>
      </c>
      <c r="J14" s="1"/>
      <c r="K14" s="98">
        <f>'Tāme '!I13</f>
        <v>0</v>
      </c>
      <c r="L14" s="140"/>
      <c r="M14" s="140"/>
      <c r="N14" s="140"/>
      <c r="O14" s="98">
        <f>IF(K14="","",K14-L14-M14-N14)</f>
        <v>0</v>
      </c>
      <c r="P14" s="46"/>
      <c r="Q14" s="61"/>
    </row>
    <row r="15" spans="1:17" x14ac:dyDescent="0.35">
      <c r="A15" s="100">
        <f>IF('Tāme '!A14="","",'Tāme '!A14)</f>
        <v>1.2</v>
      </c>
      <c r="B15" s="101" t="str">
        <f>IF('Tāme '!B14="","",'Tāme '!B14)</f>
        <v/>
      </c>
      <c r="C15" s="102" t="str">
        <f>IF('Tāme '!C14="","",'Tāme '!C14)</f>
        <v/>
      </c>
      <c r="D15" s="102" t="str">
        <f>IF('Tāme '!D14="","",'Tāme '!D14)</f>
        <v/>
      </c>
      <c r="E15" s="103" t="str">
        <f>IF('Tāme '!E14="","",'Tāme '!E14)</f>
        <v/>
      </c>
      <c r="F15" s="104">
        <f>IF('Tāme '!F14="","",'Tāme '!F14)</f>
        <v>1</v>
      </c>
      <c r="G15" s="103">
        <f>IF('Tāme '!G14="","",'Tāme '!G14)</f>
        <v>0</v>
      </c>
      <c r="H15" s="103">
        <f>IF('Tāme '!H14="","",'Tāme '!H14)</f>
        <v>0</v>
      </c>
      <c r="I15" s="103">
        <f>IF('Tāme '!I14="","",'Tāme '!I14)</f>
        <v>0</v>
      </c>
      <c r="J15" s="10"/>
      <c r="K15" s="98">
        <f>'Tāme '!I14</f>
        <v>0</v>
      </c>
      <c r="L15" s="140"/>
      <c r="M15" s="140"/>
      <c r="N15" s="140"/>
      <c r="O15" s="98">
        <f>IF(K15="","",K15-L15-M15-N15)</f>
        <v>0</v>
      </c>
      <c r="P15" s="46"/>
      <c r="Q15" s="61"/>
    </row>
    <row r="16" spans="1:17" x14ac:dyDescent="0.35">
      <c r="A16" s="100">
        <f>IF('Tāme '!A15="","",'Tāme '!A15)</f>
        <v>1.3</v>
      </c>
      <c r="B16" s="101" t="str">
        <f>IF('Tāme '!B15="","",'Tāme '!B15)</f>
        <v/>
      </c>
      <c r="C16" s="102" t="str">
        <f>IF('Tāme '!C15="","",'Tāme '!C15)</f>
        <v/>
      </c>
      <c r="D16" s="102" t="str">
        <f>IF('Tāme '!D15="","",'Tāme '!D15)</f>
        <v/>
      </c>
      <c r="E16" s="103" t="str">
        <f>IF('Tāme '!E15="","",'Tāme '!E15)</f>
        <v/>
      </c>
      <c r="F16" s="104">
        <f>IF('Tāme '!F15="","",'Tāme '!F15)</f>
        <v>1</v>
      </c>
      <c r="G16" s="103">
        <f>IF('Tāme '!G15="","",'Tāme '!G15)</f>
        <v>0</v>
      </c>
      <c r="H16" s="103">
        <f>IF('Tāme '!H15="","",'Tāme '!H15)</f>
        <v>0</v>
      </c>
      <c r="I16" s="103">
        <f>IF('Tāme '!I15="","",'Tāme '!I15)</f>
        <v>0</v>
      </c>
      <c r="J16" s="10"/>
      <c r="K16" s="98">
        <f>'Tāme '!I15</f>
        <v>0</v>
      </c>
      <c r="L16" s="140"/>
      <c r="M16" s="140"/>
      <c r="N16" s="140"/>
      <c r="O16" s="98">
        <f t="shared" ref="O16:O23" si="0">IF(K16="","",K16-L16-M16-N16)</f>
        <v>0</v>
      </c>
      <c r="P16" s="46"/>
      <c r="Q16" s="61"/>
    </row>
    <row r="17" spans="1:17" x14ac:dyDescent="0.35">
      <c r="A17" s="100">
        <f>IF('Tāme '!A16="","",'Tāme '!A16)</f>
        <v>1.4</v>
      </c>
      <c r="B17" s="108" t="str">
        <f>IF('Tāme '!B16="","",'Tāme '!B16)</f>
        <v/>
      </c>
      <c r="C17" s="109" t="str">
        <f>IF('Tāme '!C16="","",'Tāme '!C16)</f>
        <v/>
      </c>
      <c r="D17" s="109" t="str">
        <f>IF('Tāme '!D16="","",'Tāme '!D16)</f>
        <v/>
      </c>
      <c r="E17" s="110" t="str">
        <f>IF('Tāme '!E16="","",'Tāme '!E16)</f>
        <v/>
      </c>
      <c r="F17" s="111">
        <f>IF('Tāme '!F16="","",'Tāme '!F16)</f>
        <v>1</v>
      </c>
      <c r="G17" s="110">
        <f>IF('Tāme '!G16="","",'Tāme '!G16)</f>
        <v>0</v>
      </c>
      <c r="H17" s="110">
        <f>IF('Tāme '!H16="","",'Tāme '!H16)</f>
        <v>0</v>
      </c>
      <c r="I17" s="103">
        <f>IF('Tāme '!I16="","",'Tāme '!I16)</f>
        <v>0</v>
      </c>
      <c r="J17" s="10"/>
      <c r="K17" s="98">
        <f>'Tāme '!I16</f>
        <v>0</v>
      </c>
      <c r="L17" s="140"/>
      <c r="M17" s="140"/>
      <c r="N17" s="140"/>
      <c r="O17" s="98">
        <f t="shared" si="0"/>
        <v>0</v>
      </c>
      <c r="P17" s="46"/>
      <c r="Q17" s="61"/>
    </row>
    <row r="18" spans="1:17" x14ac:dyDescent="0.35">
      <c r="A18" s="100">
        <f>IF('Tāme '!A17="","",'Tāme '!A17)</f>
        <v>1.5</v>
      </c>
      <c r="B18" s="108" t="str">
        <f>IF('Tāme '!B17="","",'Tāme '!B17)</f>
        <v/>
      </c>
      <c r="C18" s="109" t="str">
        <f>IF('Tāme '!C17="","",'Tāme '!C17)</f>
        <v/>
      </c>
      <c r="D18" s="109" t="str">
        <f>IF('Tāme '!D17="","",'Tāme '!D17)</f>
        <v/>
      </c>
      <c r="E18" s="110" t="str">
        <f>IF('Tāme '!E17="","",'Tāme '!E17)</f>
        <v/>
      </c>
      <c r="F18" s="111">
        <f>IF('Tāme '!F17="","",'Tāme '!F17)</f>
        <v>1</v>
      </c>
      <c r="G18" s="110">
        <f>IF('Tāme '!G17="","",'Tāme '!G17)</f>
        <v>0</v>
      </c>
      <c r="H18" s="110">
        <f>IF('Tāme '!H17="","",'Tāme '!H17)</f>
        <v>0</v>
      </c>
      <c r="I18" s="103">
        <f>IF('Tāme '!I17="","",'Tāme '!I17)</f>
        <v>0</v>
      </c>
      <c r="J18" s="10"/>
      <c r="K18" s="98">
        <f>'Tāme '!I17</f>
        <v>0</v>
      </c>
      <c r="L18" s="140"/>
      <c r="M18" s="140"/>
      <c r="N18" s="140"/>
      <c r="O18" s="98">
        <f t="shared" si="0"/>
        <v>0</v>
      </c>
      <c r="P18" s="46"/>
      <c r="Q18" s="61"/>
    </row>
    <row r="19" spans="1:17" x14ac:dyDescent="0.35">
      <c r="A19" s="100">
        <f>IF('Tāme '!A18="","",'Tāme '!A18)</f>
        <v>1.6</v>
      </c>
      <c r="B19" s="108" t="str">
        <f>IF('Tāme '!B18="","",'Tāme '!B18)</f>
        <v/>
      </c>
      <c r="C19" s="109" t="str">
        <f>IF('Tāme '!C18="","",'Tāme '!C18)</f>
        <v/>
      </c>
      <c r="D19" s="109" t="str">
        <f>IF('Tāme '!D18="","",'Tāme '!D18)</f>
        <v/>
      </c>
      <c r="E19" s="110" t="str">
        <f>IF('Tāme '!E18="","",'Tāme '!E18)</f>
        <v/>
      </c>
      <c r="F19" s="111">
        <f>IF('Tāme '!F18="","",'Tāme '!F18)</f>
        <v>1</v>
      </c>
      <c r="G19" s="110">
        <f>IF('Tāme '!G18="","",'Tāme '!G18)</f>
        <v>0</v>
      </c>
      <c r="H19" s="110">
        <f>IF('Tāme '!H18="","",'Tāme '!H18)</f>
        <v>0</v>
      </c>
      <c r="I19" s="103">
        <f>IF('Tāme '!I18="","",'Tāme '!I18)</f>
        <v>0</v>
      </c>
      <c r="J19" s="10"/>
      <c r="K19" s="98">
        <f>'Tāme '!I18</f>
        <v>0</v>
      </c>
      <c r="L19" s="140"/>
      <c r="M19" s="140"/>
      <c r="N19" s="140"/>
      <c r="O19" s="98">
        <f t="shared" si="0"/>
        <v>0</v>
      </c>
      <c r="P19" s="46"/>
      <c r="Q19" s="61"/>
    </row>
    <row r="20" spans="1:17" x14ac:dyDescent="0.35">
      <c r="A20" s="100">
        <f>IF('Tāme '!A19="","",'Tāme '!A19)</f>
        <v>1.7</v>
      </c>
      <c r="B20" s="108" t="str">
        <f>IF('Tāme '!B19="","",'Tāme '!B19)</f>
        <v/>
      </c>
      <c r="C20" s="109" t="str">
        <f>IF('Tāme '!C19="","",'Tāme '!C19)</f>
        <v/>
      </c>
      <c r="D20" s="109" t="str">
        <f>IF('Tāme '!D19="","",'Tāme '!D19)</f>
        <v/>
      </c>
      <c r="E20" s="110" t="str">
        <f>IF('Tāme '!E19="","",'Tāme '!E19)</f>
        <v/>
      </c>
      <c r="F20" s="111">
        <f>IF('Tāme '!F19="","",'Tāme '!F19)</f>
        <v>1</v>
      </c>
      <c r="G20" s="110">
        <f>IF('Tāme '!G19="","",'Tāme '!G19)</f>
        <v>0</v>
      </c>
      <c r="H20" s="110">
        <f>IF('Tāme '!H19="","",'Tāme '!H19)</f>
        <v>0</v>
      </c>
      <c r="I20" s="103">
        <f>IF('Tāme '!I19="","",'Tāme '!I19)</f>
        <v>0</v>
      </c>
      <c r="J20" s="10"/>
      <c r="K20" s="98">
        <f>'Tāme '!I19</f>
        <v>0</v>
      </c>
      <c r="L20" s="140"/>
      <c r="M20" s="140"/>
      <c r="N20" s="140"/>
      <c r="O20" s="98">
        <f t="shared" si="0"/>
        <v>0</v>
      </c>
      <c r="P20" s="46"/>
      <c r="Q20" s="61"/>
    </row>
    <row r="21" spans="1:17" x14ac:dyDescent="0.35">
      <c r="A21" s="100">
        <f>IF('Tāme '!A20="","",'Tāme '!A20)</f>
        <v>1.8</v>
      </c>
      <c r="B21" s="108" t="str">
        <f>IF('Tāme '!B20="","",'Tāme '!B20)</f>
        <v/>
      </c>
      <c r="C21" s="109" t="str">
        <f>IF('Tāme '!C20="","",'Tāme '!C20)</f>
        <v/>
      </c>
      <c r="D21" s="109" t="str">
        <f>IF('Tāme '!D20="","",'Tāme '!D20)</f>
        <v/>
      </c>
      <c r="E21" s="110" t="str">
        <f>IF('Tāme '!E20="","",'Tāme '!E20)</f>
        <v/>
      </c>
      <c r="F21" s="111">
        <f>IF('Tāme '!F20="","",'Tāme '!F20)</f>
        <v>1</v>
      </c>
      <c r="G21" s="110">
        <f>IF('Tāme '!G20="","",'Tāme '!G20)</f>
        <v>0</v>
      </c>
      <c r="H21" s="110">
        <f>IF('Tāme '!H20="","",'Tāme '!H20)</f>
        <v>0</v>
      </c>
      <c r="I21" s="103">
        <f>IF('Tāme '!I20="","",'Tāme '!I20)</f>
        <v>0</v>
      </c>
      <c r="J21" s="10"/>
      <c r="K21" s="98">
        <f>'Tāme '!I20</f>
        <v>0</v>
      </c>
      <c r="L21" s="140"/>
      <c r="M21" s="140"/>
      <c r="N21" s="140"/>
      <c r="O21" s="98">
        <f t="shared" si="0"/>
        <v>0</v>
      </c>
      <c r="P21" s="46"/>
      <c r="Q21" s="61"/>
    </row>
    <row r="22" spans="1:17" x14ac:dyDescent="0.35">
      <c r="A22" s="100">
        <f>IF('Tāme '!A21="","",'Tāme '!A21)</f>
        <v>1.9</v>
      </c>
      <c r="B22" s="108" t="str">
        <f>IF('Tāme '!B21="","",'Tāme '!B21)</f>
        <v/>
      </c>
      <c r="C22" s="109" t="str">
        <f>IF('Tāme '!C21="","",'Tāme '!C21)</f>
        <v/>
      </c>
      <c r="D22" s="109" t="str">
        <f>IF('Tāme '!D21="","",'Tāme '!D21)</f>
        <v/>
      </c>
      <c r="E22" s="110" t="str">
        <f>IF('Tāme '!E21="","",'Tāme '!E21)</f>
        <v/>
      </c>
      <c r="F22" s="111">
        <f>IF('Tāme '!F21="","",'Tāme '!F21)</f>
        <v>1</v>
      </c>
      <c r="G22" s="110">
        <f>IF('Tāme '!G21="","",'Tāme '!G21)</f>
        <v>0</v>
      </c>
      <c r="H22" s="110">
        <f>IF('Tāme '!H21="","",'Tāme '!H21)</f>
        <v>0</v>
      </c>
      <c r="I22" s="103">
        <f>IF('Tāme '!I21="","",'Tāme '!I21)</f>
        <v>0</v>
      </c>
      <c r="J22" s="10"/>
      <c r="K22" s="98">
        <f>'Tāme '!I21</f>
        <v>0</v>
      </c>
      <c r="L22" s="140"/>
      <c r="M22" s="140"/>
      <c r="N22" s="140"/>
      <c r="O22" s="98">
        <f t="shared" si="0"/>
        <v>0</v>
      </c>
      <c r="P22" s="46"/>
      <c r="Q22" s="61"/>
    </row>
    <row r="23" spans="1:17" x14ac:dyDescent="0.35">
      <c r="A23" s="112" t="str">
        <f>IF('Tāme '!A22="","",'Tāme '!A22)</f>
        <v>1.10.</v>
      </c>
      <c r="B23" s="108" t="str">
        <f>IF('Tāme '!B22="","",'Tāme '!B22)</f>
        <v/>
      </c>
      <c r="C23" s="109" t="str">
        <f>IF('Tāme '!C22="","",'Tāme '!C22)</f>
        <v/>
      </c>
      <c r="D23" s="109" t="str">
        <f>IF('Tāme '!D22="","",'Tāme '!D22)</f>
        <v/>
      </c>
      <c r="E23" s="110" t="str">
        <f>IF('Tāme '!E22="","",'Tāme '!E22)</f>
        <v/>
      </c>
      <c r="F23" s="111">
        <f>IF('Tāme '!F22="","",'Tāme '!F22)</f>
        <v>1</v>
      </c>
      <c r="G23" s="110">
        <f>IF('Tāme '!G22="","",'Tāme '!G22)</f>
        <v>0</v>
      </c>
      <c r="H23" s="110">
        <f>IF('Tāme '!H22="","",'Tāme '!H22)</f>
        <v>0</v>
      </c>
      <c r="I23" s="103">
        <f>IF('Tāme '!I22="","",'Tāme '!I22)</f>
        <v>0</v>
      </c>
      <c r="J23" s="10"/>
      <c r="K23" s="98">
        <f>'Tāme '!I22</f>
        <v>0</v>
      </c>
      <c r="L23" s="140"/>
      <c r="M23" s="140"/>
      <c r="N23" s="140"/>
      <c r="O23" s="98">
        <f t="shared" si="0"/>
        <v>0</v>
      </c>
      <c r="P23" s="46"/>
      <c r="Q23" s="61"/>
    </row>
    <row r="24" spans="1:17" ht="21" customHeight="1" x14ac:dyDescent="0.35">
      <c r="A24" s="118">
        <v>2</v>
      </c>
      <c r="B24" s="284" t="str">
        <f>'Tāme '!B23</f>
        <v>Nemateriālie aktīvi</v>
      </c>
      <c r="C24" s="284"/>
      <c r="D24" s="284"/>
      <c r="E24" s="284"/>
      <c r="F24" s="284"/>
      <c r="G24" s="284"/>
      <c r="H24" s="284"/>
      <c r="I24" s="119">
        <f>SUM(I25:I34)</f>
        <v>0</v>
      </c>
      <c r="J24" s="10"/>
      <c r="K24" s="139">
        <f>SUM(K25:K31)</f>
        <v>0</v>
      </c>
      <c r="L24" s="139">
        <f>SUM(L25:L34)</f>
        <v>0</v>
      </c>
      <c r="M24" s="139">
        <f>SUM(M25:M34)</f>
        <v>0</v>
      </c>
      <c r="N24" s="139">
        <f>SUM(N25:N34)</f>
        <v>0</v>
      </c>
      <c r="O24" s="139">
        <f>SUM(O25:O34)</f>
        <v>0</v>
      </c>
      <c r="P24" s="46"/>
      <c r="Q24" s="61"/>
    </row>
    <row r="25" spans="1:17" x14ac:dyDescent="0.35">
      <c r="A25" s="113">
        <f>IF('Tāme '!A24="","",'Tāme '!A24)</f>
        <v>2.1</v>
      </c>
      <c r="B25" s="114" t="str">
        <f>IF('Tāme '!B24="","",'Tāme '!B24)</f>
        <v/>
      </c>
      <c r="C25" s="115" t="str">
        <f>IF('Tāme '!C24="","",'Tāme '!C24)</f>
        <v/>
      </c>
      <c r="D25" s="115" t="str">
        <f>IF('Tāme '!D24="","",'Tāme '!D24)</f>
        <v/>
      </c>
      <c r="E25" s="116" t="str">
        <f>IF('Tāme '!E24="","",'Tāme '!E24)</f>
        <v/>
      </c>
      <c r="F25" s="117">
        <f>IF('Tāme '!F24="","",'Tāme '!F24)</f>
        <v>1</v>
      </c>
      <c r="G25" s="116">
        <f>IF('Tāme '!G24="","",'Tāme '!G24)</f>
        <v>0</v>
      </c>
      <c r="H25" s="116">
        <f>IF('Tāme '!H24="","",'Tāme '!H24)</f>
        <v>0</v>
      </c>
      <c r="I25" s="116">
        <f>IF('Tāme '!I24="","",'Tāme '!I24)</f>
        <v>0</v>
      </c>
      <c r="J25" s="10"/>
      <c r="K25" s="98">
        <f>'Tāme '!I24</f>
        <v>0</v>
      </c>
      <c r="L25" s="140"/>
      <c r="M25" s="140"/>
      <c r="N25" s="140"/>
      <c r="O25" s="98">
        <f t="shared" ref="O25:O30" si="1">IF(K25="","",K25-L25-M25-N25)</f>
        <v>0</v>
      </c>
      <c r="P25" s="46"/>
      <c r="Q25" s="61"/>
    </row>
    <row r="26" spans="1:17" x14ac:dyDescent="0.35">
      <c r="A26" s="100">
        <f>IF('Tāme '!A25="","",'Tāme '!A25)</f>
        <v>2.2000000000000002</v>
      </c>
      <c r="B26" s="101" t="str">
        <f>IF('Tāme '!B25="","",'Tāme '!B25)</f>
        <v/>
      </c>
      <c r="C26" s="102" t="str">
        <f>IF('Tāme '!C25="","",'Tāme '!C25)</f>
        <v/>
      </c>
      <c r="D26" s="102" t="str">
        <f>IF('Tāme '!D25="","",'Tāme '!D25)</f>
        <v/>
      </c>
      <c r="E26" s="103" t="str">
        <f>IF('Tāme '!E25="","",'Tāme '!E25)</f>
        <v/>
      </c>
      <c r="F26" s="104">
        <f>IF('Tāme '!F25="","",'Tāme '!F25)</f>
        <v>1</v>
      </c>
      <c r="G26" s="103">
        <f>IF('Tāme '!G25="","",'Tāme '!G25)</f>
        <v>0</v>
      </c>
      <c r="H26" s="103">
        <f>IF('Tāme '!H25="","",'Tāme '!H25)</f>
        <v>0</v>
      </c>
      <c r="I26" s="103">
        <f>IF('Tāme '!I25="","",'Tāme '!I25)</f>
        <v>0</v>
      </c>
      <c r="J26" s="10"/>
      <c r="K26" s="98">
        <f>'Tāme '!I25</f>
        <v>0</v>
      </c>
      <c r="L26" s="140"/>
      <c r="M26" s="140"/>
      <c r="N26" s="140"/>
      <c r="O26" s="98">
        <f t="shared" si="1"/>
        <v>0</v>
      </c>
      <c r="P26" s="46"/>
      <c r="Q26" s="61"/>
    </row>
    <row r="27" spans="1:17" x14ac:dyDescent="0.35">
      <c r="A27" s="100">
        <f>IF('Tāme '!A26="","",'Tāme '!A26)</f>
        <v>2.2999999999999998</v>
      </c>
      <c r="B27" s="101" t="str">
        <f>IF('Tāme '!B26="","",'Tāme '!B26)</f>
        <v/>
      </c>
      <c r="C27" s="102" t="str">
        <f>IF('Tāme '!C26="","",'Tāme '!C26)</f>
        <v/>
      </c>
      <c r="D27" s="102" t="str">
        <f>IF('Tāme '!D26="","",'Tāme '!D26)</f>
        <v/>
      </c>
      <c r="E27" s="103" t="str">
        <f>IF('Tāme '!E26="","",'Tāme '!E26)</f>
        <v/>
      </c>
      <c r="F27" s="104">
        <f>IF('Tāme '!F26="","",'Tāme '!F26)</f>
        <v>1</v>
      </c>
      <c r="G27" s="103">
        <f>IF('Tāme '!G26="","",'Tāme '!G26)</f>
        <v>0</v>
      </c>
      <c r="H27" s="103">
        <f>IF('Tāme '!H26="","",'Tāme '!H26)</f>
        <v>0</v>
      </c>
      <c r="I27" s="103">
        <f>IF('Tāme '!I26="","",'Tāme '!I26)</f>
        <v>0</v>
      </c>
      <c r="J27" s="10"/>
      <c r="K27" s="98">
        <f>'Tāme '!I26</f>
        <v>0</v>
      </c>
      <c r="L27" s="140"/>
      <c r="M27" s="140"/>
      <c r="N27" s="140"/>
      <c r="O27" s="98">
        <f t="shared" si="1"/>
        <v>0</v>
      </c>
      <c r="P27" s="46"/>
      <c r="Q27" s="61"/>
    </row>
    <row r="28" spans="1:17" x14ac:dyDescent="0.35">
      <c r="A28" s="100">
        <f>IF('Tāme '!A27="","",'Tāme '!A27)</f>
        <v>2.4</v>
      </c>
      <c r="B28" s="101" t="str">
        <f>IF('Tāme '!B27="","",'Tāme '!B27)</f>
        <v/>
      </c>
      <c r="C28" s="102" t="str">
        <f>IF('Tāme '!C27="","",'Tāme '!C27)</f>
        <v/>
      </c>
      <c r="D28" s="102" t="str">
        <f>IF('Tāme '!D27="","",'Tāme '!D27)</f>
        <v/>
      </c>
      <c r="E28" s="103" t="str">
        <f>IF('Tāme '!E27="","",'Tāme '!E27)</f>
        <v/>
      </c>
      <c r="F28" s="104">
        <f>IF('Tāme '!F27="","",'Tāme '!F27)</f>
        <v>1</v>
      </c>
      <c r="G28" s="103">
        <f>IF('Tāme '!G27="","",'Tāme '!G27)</f>
        <v>0</v>
      </c>
      <c r="H28" s="103">
        <f>IF('Tāme '!H27="","",'Tāme '!H27)</f>
        <v>0</v>
      </c>
      <c r="I28" s="103">
        <f>IF('Tāme '!I27="","",'Tāme '!I27)</f>
        <v>0</v>
      </c>
      <c r="J28" s="10"/>
      <c r="K28" s="98">
        <f>'Tāme '!I27</f>
        <v>0</v>
      </c>
      <c r="L28" s="140"/>
      <c r="M28" s="140"/>
      <c r="N28" s="140"/>
      <c r="O28" s="98">
        <f t="shared" si="1"/>
        <v>0</v>
      </c>
      <c r="P28" s="46"/>
      <c r="Q28" s="61"/>
    </row>
    <row r="29" spans="1:17" x14ac:dyDescent="0.35">
      <c r="A29" s="100">
        <f>IF('Tāme '!A28="","",'Tāme '!A28)</f>
        <v>2.5</v>
      </c>
      <c r="B29" s="101" t="str">
        <f>IF('Tāme '!B28="","",'Tāme '!B28)</f>
        <v/>
      </c>
      <c r="C29" s="102" t="str">
        <f>IF('Tāme '!C28="","",'Tāme '!C28)</f>
        <v/>
      </c>
      <c r="D29" s="102" t="str">
        <f>IF('Tāme '!D28="","",'Tāme '!D28)</f>
        <v/>
      </c>
      <c r="E29" s="103" t="str">
        <f>IF('Tāme '!E28="","",'Tāme '!E28)</f>
        <v/>
      </c>
      <c r="F29" s="104">
        <f>IF('Tāme '!F28="","",'Tāme '!F28)</f>
        <v>1</v>
      </c>
      <c r="G29" s="103">
        <f>IF('Tāme '!G28="","",'Tāme '!G28)</f>
        <v>0</v>
      </c>
      <c r="H29" s="103">
        <f>IF('Tāme '!H28="","",'Tāme '!H28)</f>
        <v>0</v>
      </c>
      <c r="I29" s="103">
        <f>IF('Tāme '!I28="","",'Tāme '!I28)</f>
        <v>0</v>
      </c>
      <c r="J29" s="10"/>
      <c r="K29" s="98">
        <f>'Tāme '!I28</f>
        <v>0</v>
      </c>
      <c r="L29" s="140"/>
      <c r="M29" s="140"/>
      <c r="N29" s="140"/>
      <c r="O29" s="98">
        <f t="shared" si="1"/>
        <v>0</v>
      </c>
      <c r="P29" s="46"/>
      <c r="Q29" s="61"/>
    </row>
    <row r="30" spans="1:17" x14ac:dyDescent="0.35">
      <c r="A30" s="100">
        <f>IF('Tāme '!A29="","",'Tāme '!A29)</f>
        <v>2.6</v>
      </c>
      <c r="B30" s="101" t="str">
        <f>IF('Tāme '!B29="","",'Tāme '!B29)</f>
        <v/>
      </c>
      <c r="C30" s="102" t="str">
        <f>IF('Tāme '!C29="","",'Tāme '!C29)</f>
        <v/>
      </c>
      <c r="D30" s="102" t="str">
        <f>IF('Tāme '!D29="","",'Tāme '!D29)</f>
        <v/>
      </c>
      <c r="E30" s="103" t="str">
        <f>IF('Tāme '!E29="","",'Tāme '!E29)</f>
        <v/>
      </c>
      <c r="F30" s="104">
        <f>IF('Tāme '!F29="","",'Tāme '!F29)</f>
        <v>1</v>
      </c>
      <c r="G30" s="103">
        <f>IF('Tāme '!G29="","",'Tāme '!G29)</f>
        <v>0</v>
      </c>
      <c r="H30" s="103">
        <f>IF('Tāme '!H29="","",'Tāme '!H29)</f>
        <v>0</v>
      </c>
      <c r="I30" s="103">
        <f>IF('Tāme '!I29="","",'Tāme '!I29)</f>
        <v>0</v>
      </c>
      <c r="J30" s="10"/>
      <c r="K30" s="98">
        <f>'Tāme '!I29</f>
        <v>0</v>
      </c>
      <c r="L30" s="140"/>
      <c r="M30" s="140"/>
      <c r="N30" s="140"/>
      <c r="O30" s="98">
        <f t="shared" si="1"/>
        <v>0</v>
      </c>
      <c r="P30" s="46"/>
      <c r="Q30" s="61"/>
    </row>
    <row r="31" spans="1:17" x14ac:dyDescent="0.35">
      <c r="A31" s="100">
        <f>IF('Tāme '!A30="","",'Tāme '!A30)</f>
        <v>2.7</v>
      </c>
      <c r="B31" s="108" t="str">
        <f>IF('Tāme '!B30="","",'Tāme '!B30)</f>
        <v/>
      </c>
      <c r="C31" s="109" t="str">
        <f>IF('Tāme '!C30="","",'Tāme '!C30)</f>
        <v/>
      </c>
      <c r="D31" s="109" t="str">
        <f>IF('Tāme '!D30="","",'Tāme '!D30)</f>
        <v/>
      </c>
      <c r="E31" s="110" t="str">
        <f>IF('Tāme '!E30="","",'Tāme '!E30)</f>
        <v/>
      </c>
      <c r="F31" s="111">
        <f>IF('Tāme '!F30="","",'Tāme '!F30)</f>
        <v>1</v>
      </c>
      <c r="G31" s="110">
        <f>IF('Tāme '!G30="","",'Tāme '!G30)</f>
        <v>0</v>
      </c>
      <c r="H31" s="110">
        <f>IF('Tāme '!H30="","",'Tāme '!H30)</f>
        <v>0</v>
      </c>
      <c r="I31" s="110">
        <f>IF('Tāme '!I30="","",'Tāme '!I30)</f>
        <v>0</v>
      </c>
      <c r="J31" s="10"/>
      <c r="K31" s="98">
        <f>'Tāme '!I30</f>
        <v>0</v>
      </c>
      <c r="L31" s="140"/>
      <c r="M31" s="140"/>
      <c r="N31" s="140"/>
      <c r="O31" s="98">
        <f>IF(K31="","",K31-L31-M31-N31)</f>
        <v>0</v>
      </c>
      <c r="P31" s="46"/>
      <c r="Q31" s="61"/>
    </row>
    <row r="32" spans="1:17" x14ac:dyDescent="0.35">
      <c r="A32" s="107">
        <f>IF('Tāme '!A31="","",'Tāme '!A31)</f>
        <v>2.8</v>
      </c>
      <c r="B32" s="108" t="str">
        <f>IF('Tāme '!B31="","",'Tāme '!B31)</f>
        <v/>
      </c>
      <c r="C32" s="109" t="str">
        <f>IF('Tāme '!C31="","",'Tāme '!C31)</f>
        <v/>
      </c>
      <c r="D32" s="109" t="str">
        <f>IF('Tāme '!D31="","",'Tāme '!D31)</f>
        <v/>
      </c>
      <c r="E32" s="110" t="str">
        <f>IF('Tāme '!E31="","",'Tāme '!E31)</f>
        <v/>
      </c>
      <c r="F32" s="111">
        <f>IF('Tāme '!F31="","",'Tāme '!F31)</f>
        <v>1</v>
      </c>
      <c r="G32" s="110">
        <f>IF('Tāme '!G31="","",'Tāme '!G31)</f>
        <v>0</v>
      </c>
      <c r="H32" s="110">
        <f>IF('Tāme '!H31="","",'Tāme '!H31)</f>
        <v>0</v>
      </c>
      <c r="I32" s="110">
        <f>IF('Tāme '!I31="","",'Tāme '!I31)</f>
        <v>0</v>
      </c>
      <c r="J32" s="10"/>
      <c r="K32" s="98">
        <f>'Tāme '!I31</f>
        <v>0</v>
      </c>
      <c r="L32" s="140"/>
      <c r="M32" s="140"/>
      <c r="N32" s="140"/>
      <c r="O32" s="98">
        <f t="shared" ref="O32:O34" si="2">IF(K32="","",K32-L32-M32-N32)</f>
        <v>0</v>
      </c>
      <c r="P32" s="46"/>
      <c r="Q32" s="61"/>
    </row>
    <row r="33" spans="1:17" x14ac:dyDescent="0.35">
      <c r="A33" s="107">
        <f>IF('Tāme '!A32="","",'Tāme '!A32)</f>
        <v>2.9</v>
      </c>
      <c r="B33" s="108" t="str">
        <f>IF('Tāme '!B32="","",'Tāme '!B32)</f>
        <v/>
      </c>
      <c r="C33" s="109" t="str">
        <f>IF('Tāme '!C32="","",'Tāme '!C32)</f>
        <v/>
      </c>
      <c r="D33" s="109" t="str">
        <f>IF('Tāme '!D32="","",'Tāme '!D32)</f>
        <v/>
      </c>
      <c r="E33" s="110" t="str">
        <f>IF('Tāme '!E32="","",'Tāme '!E32)</f>
        <v/>
      </c>
      <c r="F33" s="111">
        <f>IF('Tāme '!F32="","",'Tāme '!F32)</f>
        <v>1</v>
      </c>
      <c r="G33" s="110">
        <f>IF('Tāme '!G32="","",'Tāme '!G32)</f>
        <v>0</v>
      </c>
      <c r="H33" s="110">
        <f>IF('Tāme '!H32="","",'Tāme '!H32)</f>
        <v>0</v>
      </c>
      <c r="I33" s="110">
        <f>IF('Tāme '!I32="","",'Tāme '!I32)</f>
        <v>0</v>
      </c>
      <c r="J33" s="10"/>
      <c r="K33" s="98">
        <f>'Tāme '!I32</f>
        <v>0</v>
      </c>
      <c r="L33" s="140"/>
      <c r="M33" s="140"/>
      <c r="N33" s="140"/>
      <c r="O33" s="98">
        <f t="shared" si="2"/>
        <v>0</v>
      </c>
      <c r="P33" s="46"/>
      <c r="Q33" s="61"/>
    </row>
    <row r="34" spans="1:17" x14ac:dyDescent="0.35">
      <c r="A34" s="120" t="str">
        <f>IF('Tāme '!A33="","",'Tāme '!A33)</f>
        <v>2.10.</v>
      </c>
      <c r="B34" s="108" t="str">
        <f>IF('Tāme '!B33="","",'Tāme '!B33)</f>
        <v/>
      </c>
      <c r="C34" s="109" t="str">
        <f>IF('Tāme '!C33="","",'Tāme '!C33)</f>
        <v/>
      </c>
      <c r="D34" s="109" t="str">
        <f>IF('Tāme '!D33="","",'Tāme '!D33)</f>
        <v/>
      </c>
      <c r="E34" s="110" t="str">
        <f>IF('Tāme '!E33="","",'Tāme '!E33)</f>
        <v/>
      </c>
      <c r="F34" s="111">
        <f>IF('Tāme '!F33="","",'Tāme '!F33)</f>
        <v>1</v>
      </c>
      <c r="G34" s="110">
        <f>IF('Tāme '!G33="","",'Tāme '!G33)</f>
        <v>0</v>
      </c>
      <c r="H34" s="110">
        <f>IF('Tāme '!H33="","",'Tāme '!H33)</f>
        <v>0</v>
      </c>
      <c r="I34" s="110">
        <f>IF('Tāme '!I33="","",'Tāme '!I33)</f>
        <v>0</v>
      </c>
      <c r="J34" s="10"/>
      <c r="K34" s="98">
        <f>'Tāme '!I33</f>
        <v>0</v>
      </c>
      <c r="L34" s="140"/>
      <c r="M34" s="140"/>
      <c r="N34" s="140"/>
      <c r="O34" s="98">
        <f t="shared" si="2"/>
        <v>0</v>
      </c>
      <c r="P34" s="46"/>
      <c r="Q34" s="61"/>
    </row>
    <row r="35" spans="1:17" ht="14.5" customHeight="1" x14ac:dyDescent="0.35">
      <c r="A35" s="135">
        <v>3</v>
      </c>
      <c r="B35" s="284" t="str">
        <f>'Tāme '!B34</f>
        <v>Nemateriālo vai materiālo aktīvu nomas izmaksas</v>
      </c>
      <c r="C35" s="284"/>
      <c r="D35" s="284"/>
      <c r="E35" s="284"/>
      <c r="F35" s="284"/>
      <c r="G35" s="284"/>
      <c r="H35" s="284"/>
      <c r="I35" s="119">
        <f>SUM(I36:I45)</f>
        <v>0</v>
      </c>
      <c r="J35" s="10"/>
      <c r="K35" s="139">
        <f>SUM(K36:K45)</f>
        <v>0</v>
      </c>
      <c r="L35" s="139">
        <f>SUM(L36:L45)</f>
        <v>0</v>
      </c>
      <c r="M35" s="139">
        <f>SUM(M36:M45)</f>
        <v>0</v>
      </c>
      <c r="N35" s="139">
        <f>SUM(N36:N45)</f>
        <v>0</v>
      </c>
      <c r="O35" s="139">
        <f>SUM(O36:O45)</f>
        <v>0</v>
      </c>
      <c r="P35" s="46"/>
      <c r="Q35" s="61"/>
    </row>
    <row r="36" spans="1:17" x14ac:dyDescent="0.35">
      <c r="A36" s="113">
        <f>IF('Tāme '!A35="","",'Tāme '!A35)</f>
        <v>3.1</v>
      </c>
      <c r="B36" s="114" t="str">
        <f>IF('Tāme '!B35="","",'Tāme '!B35)</f>
        <v/>
      </c>
      <c r="C36" s="115" t="str">
        <f>IF('Tāme '!C35="","",'Tāme '!C35)</f>
        <v/>
      </c>
      <c r="D36" s="115" t="str">
        <f>IF('Tāme '!D35="","",'Tāme '!D35)</f>
        <v/>
      </c>
      <c r="E36" s="116" t="str">
        <f>IF('Tāme '!E35="","",'Tāme '!E35)</f>
        <v/>
      </c>
      <c r="F36" s="117">
        <f>IF('Tāme '!F35="","",'Tāme '!F35)</f>
        <v>1</v>
      </c>
      <c r="G36" s="116">
        <f>IF('Tāme '!G35="","",'Tāme '!G35)</f>
        <v>0</v>
      </c>
      <c r="H36" s="116">
        <f>IF('Tāme '!H35="","",'Tāme '!H35)</f>
        <v>0</v>
      </c>
      <c r="I36" s="116">
        <f>IF('Tāme '!I35="","",'Tāme '!I35)</f>
        <v>0</v>
      </c>
      <c r="J36" s="10"/>
      <c r="K36" s="98">
        <f>'Tāme '!I35</f>
        <v>0</v>
      </c>
      <c r="L36" s="140"/>
      <c r="M36" s="140"/>
      <c r="N36" s="140"/>
      <c r="O36" s="98">
        <f>IF(K36="","",K36-L36-M36-N36)</f>
        <v>0</v>
      </c>
      <c r="P36" s="46"/>
      <c r="Q36" s="61"/>
    </row>
    <row r="37" spans="1:17" x14ac:dyDescent="0.35">
      <c r="A37" s="100">
        <f>IF('Tāme '!A36="","",'Tāme '!A36)</f>
        <v>3.2</v>
      </c>
      <c r="B37" s="101" t="str">
        <f>IF('Tāme '!B36="","",'Tāme '!B36)</f>
        <v/>
      </c>
      <c r="C37" s="102" t="str">
        <f>IF('Tāme '!C36="","",'Tāme '!C36)</f>
        <v/>
      </c>
      <c r="D37" s="102" t="str">
        <f>IF('Tāme '!D36="","",'Tāme '!D36)</f>
        <v/>
      </c>
      <c r="E37" s="103" t="str">
        <f>IF('Tāme '!E36="","",'Tāme '!E36)</f>
        <v/>
      </c>
      <c r="F37" s="104">
        <f>IF('Tāme '!F36="","",'Tāme '!F36)</f>
        <v>1</v>
      </c>
      <c r="G37" s="103">
        <f>IF('Tāme '!G36="","",'Tāme '!G36)</f>
        <v>0</v>
      </c>
      <c r="H37" s="103">
        <f>IF('Tāme '!H36="","",'Tāme '!H36)</f>
        <v>0</v>
      </c>
      <c r="I37" s="103">
        <f>IF('Tāme '!I36="","",'Tāme '!I36)</f>
        <v>0</v>
      </c>
      <c r="J37" s="10"/>
      <c r="K37" s="98">
        <f>'Tāme '!I36</f>
        <v>0</v>
      </c>
      <c r="L37" s="140"/>
      <c r="M37" s="140"/>
      <c r="N37" s="140"/>
      <c r="O37" s="98">
        <f>IF(K37="","",K37-L37-M37-N37)</f>
        <v>0</v>
      </c>
      <c r="P37" s="46"/>
      <c r="Q37" s="61"/>
    </row>
    <row r="38" spans="1:17" x14ac:dyDescent="0.35">
      <c r="A38" s="100">
        <f>IF('Tāme '!A37="","",'Tāme '!A37)</f>
        <v>3.3</v>
      </c>
      <c r="B38" s="101" t="str">
        <f>IF('Tāme '!B37="","",'Tāme '!B37)</f>
        <v/>
      </c>
      <c r="C38" s="102" t="str">
        <f>IF('Tāme '!C37="","",'Tāme '!C37)</f>
        <v/>
      </c>
      <c r="D38" s="102" t="str">
        <f>IF('Tāme '!D37="","",'Tāme '!D37)</f>
        <v/>
      </c>
      <c r="E38" s="103" t="str">
        <f>IF('Tāme '!E37="","",'Tāme '!E37)</f>
        <v/>
      </c>
      <c r="F38" s="104">
        <f>IF('Tāme '!F37="","",'Tāme '!F37)</f>
        <v>1</v>
      </c>
      <c r="G38" s="103">
        <f>IF('Tāme '!G37="","",'Tāme '!G37)</f>
        <v>0</v>
      </c>
      <c r="H38" s="103">
        <f>IF('Tāme '!H37="","",'Tāme '!H37)</f>
        <v>0</v>
      </c>
      <c r="I38" s="103">
        <f>IF('Tāme '!I37="","",'Tāme '!I37)</f>
        <v>0</v>
      </c>
      <c r="J38" s="10"/>
      <c r="K38" s="98">
        <f>'Tāme '!I37</f>
        <v>0</v>
      </c>
      <c r="L38" s="140"/>
      <c r="M38" s="140"/>
      <c r="N38" s="140"/>
      <c r="O38" s="98">
        <f t="shared" ref="O38:O45" si="3">IF(K38="","",K38-L38-M38-N38)</f>
        <v>0</v>
      </c>
      <c r="P38" s="46"/>
      <c r="Q38" s="61"/>
    </row>
    <row r="39" spans="1:17" x14ac:dyDescent="0.35">
      <c r="A39" s="100">
        <f>IF('Tāme '!A38="","",'Tāme '!A38)</f>
        <v>3.4</v>
      </c>
      <c r="B39" s="101" t="str">
        <f>IF('Tāme '!B38="","",'Tāme '!B38)</f>
        <v/>
      </c>
      <c r="C39" s="102" t="str">
        <f>IF('Tāme '!C38="","",'Tāme '!C38)</f>
        <v/>
      </c>
      <c r="D39" s="102" t="str">
        <f>IF('Tāme '!D38="","",'Tāme '!D38)</f>
        <v/>
      </c>
      <c r="E39" s="103" t="str">
        <f>IF('Tāme '!E38="","",'Tāme '!E38)</f>
        <v/>
      </c>
      <c r="F39" s="104">
        <f>IF('Tāme '!F38="","",'Tāme '!F38)</f>
        <v>1</v>
      </c>
      <c r="G39" s="103">
        <f>IF('Tāme '!G38="","",'Tāme '!G38)</f>
        <v>0</v>
      </c>
      <c r="H39" s="103">
        <f>IF('Tāme '!H38="","",'Tāme '!H38)</f>
        <v>0</v>
      </c>
      <c r="I39" s="103">
        <f>IF('Tāme '!I38="","",'Tāme '!I38)</f>
        <v>0</v>
      </c>
      <c r="J39" s="10"/>
      <c r="K39" s="98">
        <f>'Tāme '!I38</f>
        <v>0</v>
      </c>
      <c r="L39" s="140"/>
      <c r="M39" s="140"/>
      <c r="N39" s="140"/>
      <c r="O39" s="98">
        <f t="shared" si="3"/>
        <v>0</v>
      </c>
      <c r="P39" s="46"/>
      <c r="Q39" s="61"/>
    </row>
    <row r="40" spans="1:17" x14ac:dyDescent="0.35">
      <c r="A40" s="100">
        <f>IF('Tāme '!A39="","",'Tāme '!A39)</f>
        <v>3.5</v>
      </c>
      <c r="B40" s="101" t="str">
        <f>IF('Tāme '!B39="","",'Tāme '!B39)</f>
        <v/>
      </c>
      <c r="C40" s="102" t="str">
        <f>IF('Tāme '!C39="","",'Tāme '!C39)</f>
        <v/>
      </c>
      <c r="D40" s="102" t="str">
        <f>IF('Tāme '!D39="","",'Tāme '!D39)</f>
        <v/>
      </c>
      <c r="E40" s="103" t="str">
        <f>IF('Tāme '!E39="","",'Tāme '!E39)</f>
        <v/>
      </c>
      <c r="F40" s="104">
        <f>IF('Tāme '!F39="","",'Tāme '!F39)</f>
        <v>1</v>
      </c>
      <c r="G40" s="103">
        <f>IF('Tāme '!G39="","",'Tāme '!G39)</f>
        <v>0</v>
      </c>
      <c r="H40" s="103">
        <f>IF('Tāme '!H39="","",'Tāme '!H39)</f>
        <v>0</v>
      </c>
      <c r="I40" s="103">
        <f>IF('Tāme '!I39="","",'Tāme '!I39)</f>
        <v>0</v>
      </c>
      <c r="J40" s="10"/>
      <c r="K40" s="98">
        <f>'Tāme '!I39</f>
        <v>0</v>
      </c>
      <c r="L40" s="140"/>
      <c r="M40" s="140"/>
      <c r="N40" s="140"/>
      <c r="O40" s="98">
        <f t="shared" si="3"/>
        <v>0</v>
      </c>
      <c r="P40" s="46"/>
      <c r="Q40" s="61"/>
    </row>
    <row r="41" spans="1:17" x14ac:dyDescent="0.35">
      <c r="A41" s="100">
        <f>IF('Tāme '!A40="","",'Tāme '!A40)</f>
        <v>3.6</v>
      </c>
      <c r="B41" s="101" t="str">
        <f>IF('Tāme '!B40="","",'Tāme '!B40)</f>
        <v/>
      </c>
      <c r="C41" s="102" t="str">
        <f>IF('Tāme '!C40="","",'Tāme '!C40)</f>
        <v/>
      </c>
      <c r="D41" s="102" t="str">
        <f>IF('Tāme '!D40="","",'Tāme '!D40)</f>
        <v/>
      </c>
      <c r="E41" s="103" t="str">
        <f>IF('Tāme '!E40="","",'Tāme '!E40)</f>
        <v/>
      </c>
      <c r="F41" s="104">
        <f>IF('Tāme '!F40="","",'Tāme '!F40)</f>
        <v>1</v>
      </c>
      <c r="G41" s="103">
        <f>IF('Tāme '!G40="","",'Tāme '!G40)</f>
        <v>0</v>
      </c>
      <c r="H41" s="103">
        <f>IF('Tāme '!H40="","",'Tāme '!H40)</f>
        <v>0</v>
      </c>
      <c r="I41" s="103">
        <f>IF('Tāme '!I40="","",'Tāme '!I40)</f>
        <v>0</v>
      </c>
      <c r="J41" s="10"/>
      <c r="K41" s="98">
        <f>'Tāme '!I40</f>
        <v>0</v>
      </c>
      <c r="L41" s="140"/>
      <c r="M41" s="140"/>
      <c r="N41" s="140"/>
      <c r="O41" s="98">
        <f t="shared" si="3"/>
        <v>0</v>
      </c>
      <c r="P41" s="46"/>
      <c r="Q41" s="61"/>
    </row>
    <row r="42" spans="1:17" x14ac:dyDescent="0.35">
      <c r="A42" s="112">
        <f>IF('Tāme '!A41="","",'Tāme '!A41)</f>
        <v>3.7</v>
      </c>
      <c r="B42" s="108" t="str">
        <f>IF('Tāme '!B41="","",'Tāme '!B41)</f>
        <v/>
      </c>
      <c r="C42" s="109" t="str">
        <f>IF('Tāme '!C41="","",'Tāme '!C41)</f>
        <v/>
      </c>
      <c r="D42" s="109" t="str">
        <f>IF('Tāme '!D41="","",'Tāme '!D41)</f>
        <v/>
      </c>
      <c r="E42" s="110" t="str">
        <f>IF('Tāme '!E41="","",'Tāme '!E41)</f>
        <v/>
      </c>
      <c r="F42" s="111">
        <f>IF('Tāme '!F41="","",'Tāme '!F41)</f>
        <v>1</v>
      </c>
      <c r="G42" s="110">
        <f>IF('Tāme '!G41="","",'Tāme '!G41)</f>
        <v>0</v>
      </c>
      <c r="H42" s="110">
        <f>IF('Tāme '!H41="","",'Tāme '!H41)</f>
        <v>0</v>
      </c>
      <c r="I42" s="110">
        <f>IF('Tāme '!I41="","",'Tāme '!I41)</f>
        <v>0</v>
      </c>
      <c r="J42" s="10"/>
      <c r="K42" s="98">
        <f>'Tāme '!I41</f>
        <v>0</v>
      </c>
      <c r="L42" s="140"/>
      <c r="M42" s="140"/>
      <c r="N42" s="140"/>
      <c r="O42" s="98">
        <f t="shared" si="3"/>
        <v>0</v>
      </c>
      <c r="P42" s="46"/>
      <c r="Q42" s="61"/>
    </row>
    <row r="43" spans="1:17" x14ac:dyDescent="0.35">
      <c r="A43" s="112">
        <f>IF('Tāme '!A42="","",'Tāme '!A42)</f>
        <v>3.8</v>
      </c>
      <c r="B43" s="108" t="str">
        <f>IF('Tāme '!B42="","",'Tāme '!B42)</f>
        <v/>
      </c>
      <c r="C43" s="109" t="str">
        <f>IF('Tāme '!C42="","",'Tāme '!C42)</f>
        <v/>
      </c>
      <c r="D43" s="109" t="str">
        <f>IF('Tāme '!D42="","",'Tāme '!D42)</f>
        <v/>
      </c>
      <c r="E43" s="110" t="str">
        <f>IF('Tāme '!E42="","",'Tāme '!E42)</f>
        <v/>
      </c>
      <c r="F43" s="111">
        <f>IF('Tāme '!F42="","",'Tāme '!F42)</f>
        <v>1</v>
      </c>
      <c r="G43" s="110">
        <f>IF('Tāme '!G42="","",'Tāme '!G42)</f>
        <v>0</v>
      </c>
      <c r="H43" s="110">
        <f>IF('Tāme '!H42="","",'Tāme '!H42)</f>
        <v>0</v>
      </c>
      <c r="I43" s="110">
        <f>IF('Tāme '!I42="","",'Tāme '!I42)</f>
        <v>0</v>
      </c>
      <c r="J43" s="10"/>
      <c r="K43" s="98">
        <f>'Tāme '!I42</f>
        <v>0</v>
      </c>
      <c r="L43" s="140"/>
      <c r="M43" s="140"/>
      <c r="N43" s="140"/>
      <c r="O43" s="98">
        <f t="shared" si="3"/>
        <v>0</v>
      </c>
      <c r="P43" s="46"/>
      <c r="Q43" s="61"/>
    </row>
    <row r="44" spans="1:17" x14ac:dyDescent="0.35">
      <c r="A44" s="112">
        <f>IF('Tāme '!A43="","",'Tāme '!A43)</f>
        <v>3.9</v>
      </c>
      <c r="B44" s="108" t="str">
        <f>IF('Tāme '!B43="","",'Tāme '!B43)</f>
        <v/>
      </c>
      <c r="C44" s="109" t="str">
        <f>IF('Tāme '!C43="","",'Tāme '!C43)</f>
        <v/>
      </c>
      <c r="D44" s="109" t="str">
        <f>IF('Tāme '!D43="","",'Tāme '!D43)</f>
        <v/>
      </c>
      <c r="E44" s="110" t="str">
        <f>IF('Tāme '!E43="","",'Tāme '!E43)</f>
        <v/>
      </c>
      <c r="F44" s="111">
        <f>IF('Tāme '!F43="","",'Tāme '!F43)</f>
        <v>1</v>
      </c>
      <c r="G44" s="110">
        <f>IF('Tāme '!G43="","",'Tāme '!G43)</f>
        <v>0</v>
      </c>
      <c r="H44" s="110">
        <f>IF('Tāme '!H43="","",'Tāme '!H43)</f>
        <v>0</v>
      </c>
      <c r="I44" s="110">
        <f>IF('Tāme '!I43="","",'Tāme '!I43)</f>
        <v>0</v>
      </c>
      <c r="J44" s="10"/>
      <c r="K44" s="98">
        <f>'Tāme '!I43</f>
        <v>0</v>
      </c>
      <c r="L44" s="140"/>
      <c r="M44" s="140"/>
      <c r="N44" s="140"/>
      <c r="O44" s="98">
        <f t="shared" si="3"/>
        <v>0</v>
      </c>
      <c r="P44" s="46"/>
      <c r="Q44" s="61"/>
    </row>
    <row r="45" spans="1:17" x14ac:dyDescent="0.35">
      <c r="A45" s="112" t="str">
        <f>IF('Tāme '!A44="","",'Tāme '!A44)</f>
        <v>3.10.</v>
      </c>
      <c r="B45" s="108" t="str">
        <f>IF('Tāme '!B44="","",'Tāme '!B44)</f>
        <v/>
      </c>
      <c r="C45" s="109" t="str">
        <f>IF('Tāme '!C44="","",'Tāme '!C44)</f>
        <v/>
      </c>
      <c r="D45" s="109" t="str">
        <f>IF('Tāme '!D44="","",'Tāme '!D44)</f>
        <v/>
      </c>
      <c r="E45" s="110" t="str">
        <f>IF('Tāme '!E44="","",'Tāme '!E44)</f>
        <v/>
      </c>
      <c r="F45" s="111">
        <f>IF('Tāme '!F44="","",'Tāme '!F44)</f>
        <v>1</v>
      </c>
      <c r="G45" s="110">
        <f>IF('Tāme '!G44="","",'Tāme '!G44)</f>
        <v>0</v>
      </c>
      <c r="H45" s="110">
        <f>IF('Tāme '!H44="","",'Tāme '!H44)</f>
        <v>0</v>
      </c>
      <c r="I45" s="110">
        <f>IF('Tāme '!I44="","",'Tāme '!I44)</f>
        <v>0</v>
      </c>
      <c r="J45" s="10"/>
      <c r="K45" s="98">
        <f>'Tāme '!I44</f>
        <v>0</v>
      </c>
      <c r="L45" s="142"/>
      <c r="M45" s="140"/>
      <c r="N45" s="140"/>
      <c r="O45" s="98">
        <f t="shared" si="3"/>
        <v>0</v>
      </c>
      <c r="P45" s="46"/>
      <c r="Q45" s="61"/>
    </row>
    <row r="46" spans="1:17" x14ac:dyDescent="0.35">
      <c r="A46" s="135">
        <v>4</v>
      </c>
      <c r="B46" s="295" t="str">
        <f>'Tāme '!B45</f>
        <v xml:space="preserve">Darba alga** </v>
      </c>
      <c r="C46" s="295"/>
      <c r="D46" s="295"/>
      <c r="E46" s="295"/>
      <c r="F46" s="295"/>
      <c r="G46" s="295"/>
      <c r="H46" s="295"/>
      <c r="I46" s="119">
        <f>SUM(I47:I56)</f>
        <v>0</v>
      </c>
      <c r="J46" s="10"/>
      <c r="K46" s="125">
        <f>SUM(K47:K56)</f>
        <v>0</v>
      </c>
      <c r="L46" s="141">
        <f>SUM(L47:L56)</f>
        <v>0</v>
      </c>
      <c r="M46" s="141">
        <f>SUM(M47:M56)</f>
        <v>0</v>
      </c>
      <c r="N46" s="141">
        <f>SUM(N47:N56)</f>
        <v>0</v>
      </c>
      <c r="O46" s="125">
        <f>SUM(O47:O56)</f>
        <v>0</v>
      </c>
      <c r="P46" s="46"/>
      <c r="Q46" s="61"/>
    </row>
    <row r="47" spans="1:17" x14ac:dyDescent="0.35">
      <c r="A47" s="113">
        <f>IF('Tāme '!A46="","",'Tāme '!A46)</f>
        <v>4.0999999999999996</v>
      </c>
      <c r="B47" s="114" t="str">
        <f>IF('Tāme '!B46="","",'Tāme '!B46)</f>
        <v/>
      </c>
      <c r="C47" s="115" t="str">
        <f>IF('Tāme '!C46="","",'Tāme '!C46)</f>
        <v/>
      </c>
      <c r="D47" s="115" t="str">
        <f>IF('Tāme '!D46="","",'Tāme '!D46)</f>
        <v/>
      </c>
      <c r="E47" s="116" t="str">
        <f>IF('Tāme '!E46="","",'Tāme '!E46)</f>
        <v/>
      </c>
      <c r="F47" s="117">
        <f>IF('Tāme '!F46="","",'Tāme '!F46)</f>
        <v>1</v>
      </c>
      <c r="G47" s="116">
        <f>IF('Tāme '!G46="","",'Tāme '!G46)</f>
        <v>0</v>
      </c>
      <c r="H47" s="116">
        <f>IF('Tāme '!H46="","",'Tāme '!H46)</f>
        <v>0</v>
      </c>
      <c r="I47" s="116">
        <f>IF('Tāme '!I46="","",'Tāme '!I46)</f>
        <v>0</v>
      </c>
      <c r="J47" s="10"/>
      <c r="K47" s="98">
        <f>'Tāme '!I46</f>
        <v>0</v>
      </c>
      <c r="L47" s="140"/>
      <c r="M47" s="140"/>
      <c r="N47" s="140"/>
      <c r="O47" s="98">
        <f>IF(K47="", "",K47-L47-M47-N47)</f>
        <v>0</v>
      </c>
      <c r="P47" s="46"/>
      <c r="Q47" s="61"/>
    </row>
    <row r="48" spans="1:17" x14ac:dyDescent="0.35">
      <c r="A48" s="100">
        <f>IF('Tāme '!A47="","",'Tāme '!A47)</f>
        <v>4.2</v>
      </c>
      <c r="B48" s="101" t="str">
        <f>IF('Tāme '!B47="","",'Tāme '!B47)</f>
        <v/>
      </c>
      <c r="C48" s="102" t="str">
        <f>IF('Tāme '!C47="","",'Tāme '!C47)</f>
        <v/>
      </c>
      <c r="D48" s="102" t="str">
        <f>IF('Tāme '!D47="","",'Tāme '!D47)</f>
        <v/>
      </c>
      <c r="E48" s="103" t="str">
        <f>IF('Tāme '!E47="","",'Tāme '!E47)</f>
        <v/>
      </c>
      <c r="F48" s="104">
        <f>IF('Tāme '!F47="","",'Tāme '!F47)</f>
        <v>1</v>
      </c>
      <c r="G48" s="103">
        <f>IF('Tāme '!G47="","",'Tāme '!G47)</f>
        <v>0</v>
      </c>
      <c r="H48" s="116">
        <f>IF('Tāme '!H47="","",'Tāme '!H47)</f>
        <v>0</v>
      </c>
      <c r="I48" s="116">
        <f>IF('Tāme '!I47="","",'Tāme '!I47)</f>
        <v>0</v>
      </c>
      <c r="J48" s="10"/>
      <c r="K48" s="98">
        <f>'Tāme '!I47</f>
        <v>0</v>
      </c>
      <c r="L48" s="140"/>
      <c r="M48" s="140"/>
      <c r="N48" s="140"/>
      <c r="O48" s="98">
        <f t="shared" ref="O48:O56" si="4">IF(K48="", "",K48-L48-M48-N48)</f>
        <v>0</v>
      </c>
      <c r="P48" s="46"/>
      <c r="Q48" s="61"/>
    </row>
    <row r="49" spans="1:17" x14ac:dyDescent="0.35">
      <c r="A49" s="100">
        <f>IF('Tāme '!A48="","",'Tāme '!A48)</f>
        <v>4.3</v>
      </c>
      <c r="B49" s="101" t="str">
        <f>IF('Tāme '!B48="","",'Tāme '!B48)</f>
        <v/>
      </c>
      <c r="C49" s="102" t="str">
        <f>IF('Tāme '!C48="","",'Tāme '!C48)</f>
        <v/>
      </c>
      <c r="D49" s="102" t="str">
        <f>IF('Tāme '!D48="","",'Tāme '!D48)</f>
        <v/>
      </c>
      <c r="E49" s="103" t="str">
        <f>IF('Tāme '!E48="","",'Tāme '!E48)</f>
        <v/>
      </c>
      <c r="F49" s="104">
        <f>IF('Tāme '!F48="","",'Tāme '!F48)</f>
        <v>1</v>
      </c>
      <c r="G49" s="103">
        <f>IF('Tāme '!G48="","",'Tāme '!G48)</f>
        <v>0</v>
      </c>
      <c r="H49" s="116">
        <f>IF('Tāme '!H48="","",'Tāme '!H48)</f>
        <v>0</v>
      </c>
      <c r="I49" s="116">
        <f>IF('Tāme '!I48="","",'Tāme '!I48)</f>
        <v>0</v>
      </c>
      <c r="J49" s="10"/>
      <c r="K49" s="98">
        <f>'Tāme '!I48</f>
        <v>0</v>
      </c>
      <c r="L49" s="140"/>
      <c r="M49" s="140"/>
      <c r="N49" s="140"/>
      <c r="O49" s="98">
        <f t="shared" si="4"/>
        <v>0</v>
      </c>
      <c r="P49" s="46"/>
      <c r="Q49" s="61"/>
    </row>
    <row r="50" spans="1:17" x14ac:dyDescent="0.35">
      <c r="A50" s="100">
        <f>IF('Tāme '!A49="","",'Tāme '!A49)</f>
        <v>4.4000000000000004</v>
      </c>
      <c r="B50" s="101" t="str">
        <f>IF('Tāme '!B49="","",'Tāme '!B49)</f>
        <v/>
      </c>
      <c r="C50" s="102" t="str">
        <f>IF('Tāme '!C49="","",'Tāme '!C49)</f>
        <v/>
      </c>
      <c r="D50" s="102" t="str">
        <f>IF('Tāme '!D49="","",'Tāme '!D49)</f>
        <v/>
      </c>
      <c r="E50" s="103" t="str">
        <f>IF('Tāme '!E49="","",'Tāme '!E49)</f>
        <v/>
      </c>
      <c r="F50" s="104">
        <f>IF('Tāme '!F49="","",'Tāme '!F49)</f>
        <v>1</v>
      </c>
      <c r="G50" s="103">
        <f>IF('Tāme '!G49="","",'Tāme '!G49)</f>
        <v>0</v>
      </c>
      <c r="H50" s="116">
        <f>IF('Tāme '!H49="","",'Tāme '!H49)</f>
        <v>0</v>
      </c>
      <c r="I50" s="116">
        <f>IF('Tāme '!I49="","",'Tāme '!I49)</f>
        <v>0</v>
      </c>
      <c r="J50" s="10"/>
      <c r="K50" s="98">
        <f>'Tāme '!I49</f>
        <v>0</v>
      </c>
      <c r="L50" s="140"/>
      <c r="M50" s="140"/>
      <c r="N50" s="140"/>
      <c r="O50" s="98">
        <f t="shared" si="4"/>
        <v>0</v>
      </c>
      <c r="P50" s="46"/>
      <c r="Q50" s="61"/>
    </row>
    <row r="51" spans="1:17" x14ac:dyDescent="0.35">
      <c r="A51" s="100">
        <f>IF('Tāme '!A50="","",'Tāme '!A50)</f>
        <v>4.5</v>
      </c>
      <c r="B51" s="101" t="str">
        <f>IF('Tāme '!B50="","",'Tāme '!B50)</f>
        <v/>
      </c>
      <c r="C51" s="102" t="str">
        <f>IF('Tāme '!C50="","",'Tāme '!C50)</f>
        <v/>
      </c>
      <c r="D51" s="102" t="str">
        <f>IF('Tāme '!D50="","",'Tāme '!D50)</f>
        <v/>
      </c>
      <c r="E51" s="103" t="str">
        <f>IF('Tāme '!E50="","",'Tāme '!E50)</f>
        <v/>
      </c>
      <c r="F51" s="104">
        <f>IF('Tāme '!F50="","",'Tāme '!F50)</f>
        <v>1</v>
      </c>
      <c r="G51" s="103">
        <f>IF('Tāme '!G50="","",'Tāme '!G50)</f>
        <v>0</v>
      </c>
      <c r="H51" s="116">
        <f>IF('Tāme '!H50="","",'Tāme '!H50)</f>
        <v>0</v>
      </c>
      <c r="I51" s="116">
        <f>IF('Tāme '!I50="","",'Tāme '!I50)</f>
        <v>0</v>
      </c>
      <c r="J51" s="10"/>
      <c r="K51" s="98">
        <f>'Tāme '!I50</f>
        <v>0</v>
      </c>
      <c r="L51" s="140"/>
      <c r="M51" s="140"/>
      <c r="N51" s="140"/>
      <c r="O51" s="98">
        <f t="shared" si="4"/>
        <v>0</v>
      </c>
      <c r="P51" s="46"/>
      <c r="Q51" s="61"/>
    </row>
    <row r="52" spans="1:17" x14ac:dyDescent="0.35">
      <c r="A52" s="100">
        <f>IF('Tāme '!A51="","",'Tāme '!A51)</f>
        <v>4.5999999999999996</v>
      </c>
      <c r="B52" s="101" t="str">
        <f>IF('Tāme '!B51="","",'Tāme '!B51)</f>
        <v/>
      </c>
      <c r="C52" s="102" t="str">
        <f>IF('Tāme '!C51="","",'Tāme '!C51)</f>
        <v/>
      </c>
      <c r="D52" s="102" t="str">
        <f>IF('Tāme '!D51="","",'Tāme '!D51)</f>
        <v/>
      </c>
      <c r="E52" s="103" t="str">
        <f>IF('Tāme '!E51="","",'Tāme '!E51)</f>
        <v/>
      </c>
      <c r="F52" s="104">
        <f>IF('Tāme '!F51="","",'Tāme '!F51)</f>
        <v>1</v>
      </c>
      <c r="G52" s="103">
        <f>IF('Tāme '!G51="","",'Tāme '!G51)</f>
        <v>0</v>
      </c>
      <c r="H52" s="116">
        <f>IF('Tāme '!H51="","",'Tāme '!H51)</f>
        <v>0</v>
      </c>
      <c r="I52" s="116">
        <f>IF('Tāme '!I51="","",'Tāme '!I51)</f>
        <v>0</v>
      </c>
      <c r="J52" s="10"/>
      <c r="K52" s="98">
        <f>'Tāme '!I51</f>
        <v>0</v>
      </c>
      <c r="L52" s="140"/>
      <c r="M52" s="140"/>
      <c r="N52" s="140"/>
      <c r="O52" s="98">
        <f t="shared" si="4"/>
        <v>0</v>
      </c>
      <c r="P52" s="46"/>
      <c r="Q52" s="61"/>
    </row>
    <row r="53" spans="1:17" x14ac:dyDescent="0.35">
      <c r="A53" s="100">
        <f>IF('Tāme '!A52="","",'Tāme '!A52)</f>
        <v>4.7</v>
      </c>
      <c r="B53" s="101" t="str">
        <f>IF('Tāme '!B52="","",'Tāme '!B52)</f>
        <v/>
      </c>
      <c r="C53" s="102" t="str">
        <f>IF('Tāme '!C52="","",'Tāme '!C52)</f>
        <v/>
      </c>
      <c r="D53" s="102" t="str">
        <f>IF('Tāme '!D52="","",'Tāme '!D52)</f>
        <v/>
      </c>
      <c r="E53" s="103" t="str">
        <f>IF('Tāme '!E52="","",'Tāme '!E52)</f>
        <v/>
      </c>
      <c r="F53" s="104">
        <f>IF('Tāme '!F52="","",'Tāme '!F52)</f>
        <v>1</v>
      </c>
      <c r="G53" s="103" t="str">
        <f>IF('Tāme '!G52="","",'Tāme '!G52)</f>
        <v/>
      </c>
      <c r="H53" s="116">
        <f>IF('Tāme '!H52="","",'Tāme '!H52)</f>
        <v>0</v>
      </c>
      <c r="I53" s="116">
        <f>IF('Tāme '!I52="","",'Tāme '!I52)</f>
        <v>0</v>
      </c>
      <c r="J53" s="10"/>
      <c r="K53" s="98">
        <f>'Tāme '!I52</f>
        <v>0</v>
      </c>
      <c r="L53" s="140"/>
      <c r="M53" s="140"/>
      <c r="N53" s="140"/>
      <c r="O53" s="98">
        <f t="shared" si="4"/>
        <v>0</v>
      </c>
      <c r="P53" s="46"/>
      <c r="Q53" s="61"/>
    </row>
    <row r="54" spans="1:17" x14ac:dyDescent="0.35">
      <c r="A54" s="100">
        <f>IF('Tāme '!A53="","",'Tāme '!A53)</f>
        <v>4.8</v>
      </c>
      <c r="B54" s="101" t="str">
        <f>IF('Tāme '!B53="","",'Tāme '!B53)</f>
        <v/>
      </c>
      <c r="C54" s="102" t="str">
        <f>IF('Tāme '!C53="","",'Tāme '!C53)</f>
        <v/>
      </c>
      <c r="D54" s="102" t="str">
        <f>IF('Tāme '!D53="","",'Tāme '!D53)</f>
        <v/>
      </c>
      <c r="E54" s="103" t="str">
        <f>IF('Tāme '!E53="","",'Tāme '!E53)</f>
        <v/>
      </c>
      <c r="F54" s="104">
        <f>IF('Tāme '!F53="","",'Tāme '!F53)</f>
        <v>1</v>
      </c>
      <c r="G54" s="103">
        <f>IF('Tāme '!G53="","",'Tāme '!G53)</f>
        <v>0</v>
      </c>
      <c r="H54" s="116">
        <f>IF('Tāme '!H53="","",'Tāme '!H53)</f>
        <v>0</v>
      </c>
      <c r="I54" s="116">
        <f>IF('Tāme '!I53="","",'Tāme '!I53)</f>
        <v>0</v>
      </c>
      <c r="J54" s="10"/>
      <c r="K54" s="98">
        <f>'Tāme '!I53</f>
        <v>0</v>
      </c>
      <c r="L54" s="140"/>
      <c r="M54" s="140"/>
      <c r="N54" s="140"/>
      <c r="O54" s="98">
        <f t="shared" si="4"/>
        <v>0</v>
      </c>
      <c r="P54" s="46"/>
      <c r="Q54" s="61"/>
    </row>
    <row r="55" spans="1:17" x14ac:dyDescent="0.35">
      <c r="A55" s="100">
        <f>IF('Tāme '!A54="","",'Tāme '!A54)</f>
        <v>4.9000000000000004</v>
      </c>
      <c r="B55" s="101" t="str">
        <f>IF('Tāme '!B54="","",'Tāme '!B54)</f>
        <v/>
      </c>
      <c r="C55" s="102" t="str">
        <f>IF('Tāme '!C54="","",'Tāme '!C54)</f>
        <v/>
      </c>
      <c r="D55" s="102" t="str">
        <f>IF('Tāme '!D54="","",'Tāme '!D54)</f>
        <v/>
      </c>
      <c r="E55" s="103" t="str">
        <f>IF('Tāme '!E54="","",'Tāme '!E54)</f>
        <v/>
      </c>
      <c r="F55" s="104">
        <f>IF('Tāme '!F54="","",'Tāme '!F54)</f>
        <v>1</v>
      </c>
      <c r="G55" s="103">
        <f>IF('Tāme '!G54="","",'Tāme '!G54)</f>
        <v>0</v>
      </c>
      <c r="H55" s="116">
        <f>IF('Tāme '!H54="","",'Tāme '!H54)</f>
        <v>0</v>
      </c>
      <c r="I55" s="116">
        <f>IF('Tāme '!I54="","",'Tāme '!I54)</f>
        <v>0</v>
      </c>
      <c r="J55" s="10"/>
      <c r="K55" s="98">
        <f>'Tāme '!I54</f>
        <v>0</v>
      </c>
      <c r="L55" s="140"/>
      <c r="M55" s="140"/>
      <c r="N55" s="140"/>
      <c r="O55" s="98">
        <f t="shared" si="4"/>
        <v>0</v>
      </c>
      <c r="P55" s="46"/>
      <c r="Q55" s="61"/>
    </row>
    <row r="56" spans="1:17" x14ac:dyDescent="0.35">
      <c r="A56" s="112" t="str">
        <f>IF('Tāme '!A55="","",'Tāme '!A55)</f>
        <v>4.10.</v>
      </c>
      <c r="B56" s="108" t="str">
        <f>IF('Tāme '!B55="","",'Tāme '!B55)</f>
        <v/>
      </c>
      <c r="C56" s="109" t="str">
        <f>IF('Tāme '!C55="","",'Tāme '!C55)</f>
        <v/>
      </c>
      <c r="D56" s="109" t="str">
        <f>IF('Tāme '!D55="","",'Tāme '!D55)</f>
        <v/>
      </c>
      <c r="E56" s="110" t="str">
        <f>IF('Tāme '!E55="","",'Tāme '!E55)</f>
        <v/>
      </c>
      <c r="F56" s="111">
        <f>IF('Tāme '!F55="","",'Tāme '!F55)</f>
        <v>1</v>
      </c>
      <c r="G56" s="110">
        <f>IF('Tāme '!G55="","",'Tāme '!G55)</f>
        <v>0</v>
      </c>
      <c r="H56" s="116">
        <f>IF('Tāme '!H55="","",'Tāme '!H55)</f>
        <v>0</v>
      </c>
      <c r="I56" s="116">
        <f>IF('Tāme '!I55="","",'Tāme '!I55)</f>
        <v>0</v>
      </c>
      <c r="J56" s="10"/>
      <c r="K56" s="98">
        <f>'Tāme '!I55</f>
        <v>0</v>
      </c>
      <c r="L56" s="140"/>
      <c r="M56" s="140"/>
      <c r="N56" s="140"/>
      <c r="O56" s="98">
        <f t="shared" si="4"/>
        <v>0</v>
      </c>
      <c r="P56" s="46"/>
      <c r="Q56" s="61"/>
    </row>
    <row r="57" spans="1:17" x14ac:dyDescent="0.35">
      <c r="A57" s="135">
        <v>5</v>
      </c>
      <c r="B57" s="121" t="str">
        <f>'Tāme '!B56</f>
        <v xml:space="preserve">Izmaksas par izejvielām un materiāliem </v>
      </c>
      <c r="C57" s="122"/>
      <c r="D57" s="122"/>
      <c r="E57" s="119"/>
      <c r="F57" s="123"/>
      <c r="G57" s="124"/>
      <c r="H57" s="125"/>
      <c r="I57" s="125"/>
      <c r="J57" s="10"/>
      <c r="K57" s="125">
        <f>SUM(K58:K67)</f>
        <v>0</v>
      </c>
      <c r="L57" s="141">
        <f>SUM(L58:L67)</f>
        <v>0</v>
      </c>
      <c r="M57" s="141">
        <f>SUM(M58:M67)</f>
        <v>0</v>
      </c>
      <c r="N57" s="141">
        <f>SUM(N58:N67)</f>
        <v>0</v>
      </c>
      <c r="O57" s="125">
        <f>SUM(O58:O67)</f>
        <v>0</v>
      </c>
      <c r="P57" s="46"/>
      <c r="Q57" s="61"/>
    </row>
    <row r="58" spans="1:17" x14ac:dyDescent="0.35">
      <c r="A58" s="126">
        <f>IF('Tāme '!A57="","",'Tāme '!A57)</f>
        <v>5.0999999999999996</v>
      </c>
      <c r="B58" s="127" t="str">
        <f>IF('Tāme '!B57="","",'Tāme '!B57)</f>
        <v/>
      </c>
      <c r="C58" s="128" t="str">
        <f>IF('Tāme '!C57="","",'Tāme '!C57)</f>
        <v/>
      </c>
      <c r="D58" s="128" t="str">
        <f>IF('Tāme '!D57="","",'Tāme '!D57)</f>
        <v/>
      </c>
      <c r="E58" s="129" t="str">
        <f>IF('Tāme '!E57="","",'Tāme '!E57)</f>
        <v/>
      </c>
      <c r="F58" s="130">
        <f>IF('Tāme '!F57="","",'Tāme '!F57)</f>
        <v>1</v>
      </c>
      <c r="G58" s="131">
        <f>IF('Tāme '!G57="","",'Tāme '!G57)</f>
        <v>0</v>
      </c>
      <c r="H58" s="132">
        <f>IF('Tāme '!H57="","",'Tāme '!H57)</f>
        <v>0</v>
      </c>
      <c r="I58" s="132">
        <f>IF('Tāme '!I57="","",'Tāme '!I57)</f>
        <v>0</v>
      </c>
      <c r="J58" s="10"/>
      <c r="K58" s="98">
        <f>'Tāme '!I57</f>
        <v>0</v>
      </c>
      <c r="L58" s="140"/>
      <c r="M58" s="140"/>
      <c r="N58" s="140"/>
      <c r="O58" s="98">
        <f>IF(K58="","",K58-L58-M58-N58)</f>
        <v>0</v>
      </c>
      <c r="P58" s="46"/>
      <c r="Q58" s="61"/>
    </row>
    <row r="59" spans="1:17" x14ac:dyDescent="0.35">
      <c r="A59" s="126" t="str">
        <f>IF('Tāme '!A58="","",'Tāme '!A58)</f>
        <v>5.2.</v>
      </c>
      <c r="B59" s="127" t="str">
        <f>IF('Tāme '!B58="","",'Tāme '!B58)</f>
        <v/>
      </c>
      <c r="C59" s="128" t="str">
        <f>IF('Tāme '!C58="","",'Tāme '!C58)</f>
        <v/>
      </c>
      <c r="D59" s="128" t="str">
        <f>IF('Tāme '!D58="","",'Tāme '!D58)</f>
        <v/>
      </c>
      <c r="E59" s="129" t="str">
        <f>IF('Tāme '!E58="","",'Tāme '!E58)</f>
        <v/>
      </c>
      <c r="F59" s="130">
        <f>IF('Tāme '!F58="","",'Tāme '!F58)</f>
        <v>1</v>
      </c>
      <c r="G59" s="131">
        <f>IF('Tāme '!G58="","",'Tāme '!G58)</f>
        <v>0</v>
      </c>
      <c r="H59" s="132">
        <f>IF('Tāme '!H58="","",'Tāme '!H58)</f>
        <v>0</v>
      </c>
      <c r="I59" s="132">
        <f>IF('Tāme '!I58="","",'Tāme '!I58)</f>
        <v>0</v>
      </c>
      <c r="J59" s="10"/>
      <c r="K59" s="98">
        <f>'Tāme '!I58</f>
        <v>0</v>
      </c>
      <c r="L59" s="140"/>
      <c r="M59" s="140"/>
      <c r="N59" s="140"/>
      <c r="O59" s="98">
        <f t="shared" ref="O59:O67" si="5">IF(K59="","",K59-L59-M59-N59)</f>
        <v>0</v>
      </c>
      <c r="P59" s="46"/>
      <c r="Q59" s="61"/>
    </row>
    <row r="60" spans="1:17" x14ac:dyDescent="0.35">
      <c r="A60" s="126">
        <f>IF('Tāme '!A59="","",'Tāme '!A59)</f>
        <v>5.3</v>
      </c>
      <c r="B60" s="127" t="str">
        <f>IF('Tāme '!B59="","",'Tāme '!B59)</f>
        <v/>
      </c>
      <c r="C60" s="128" t="str">
        <f>IF('Tāme '!C59="","",'Tāme '!C59)</f>
        <v/>
      </c>
      <c r="D60" s="128" t="str">
        <f>IF('Tāme '!D59="","",'Tāme '!D59)</f>
        <v/>
      </c>
      <c r="E60" s="129" t="str">
        <f>IF('Tāme '!E59="","",'Tāme '!E59)</f>
        <v/>
      </c>
      <c r="F60" s="130">
        <f>IF('Tāme '!F59="","",'Tāme '!F59)</f>
        <v>1</v>
      </c>
      <c r="G60" s="131">
        <f>IF('Tāme '!G59="","",'Tāme '!G59)</f>
        <v>0</v>
      </c>
      <c r="H60" s="132">
        <f>IF('Tāme '!H59="","",'Tāme '!H59)</f>
        <v>0</v>
      </c>
      <c r="I60" s="132">
        <f>IF('Tāme '!I59="","",'Tāme '!I59)</f>
        <v>0</v>
      </c>
      <c r="J60" s="10"/>
      <c r="K60" s="98">
        <f>'Tāme '!I59</f>
        <v>0</v>
      </c>
      <c r="L60" s="140"/>
      <c r="M60" s="140"/>
      <c r="N60" s="140"/>
      <c r="O60" s="98">
        <f t="shared" si="5"/>
        <v>0</v>
      </c>
      <c r="P60" s="46"/>
      <c r="Q60" s="61"/>
    </row>
    <row r="61" spans="1:17" x14ac:dyDescent="0.35">
      <c r="A61" s="126">
        <f>IF('Tāme '!A60="","",'Tāme '!A60)</f>
        <v>5.4</v>
      </c>
      <c r="B61" s="127" t="str">
        <f>IF('Tāme '!B60="","",'Tāme '!B60)</f>
        <v/>
      </c>
      <c r="C61" s="128" t="str">
        <f>IF('Tāme '!C60="","",'Tāme '!C60)</f>
        <v/>
      </c>
      <c r="D61" s="128" t="str">
        <f>IF('Tāme '!D60="","",'Tāme '!D60)</f>
        <v/>
      </c>
      <c r="E61" s="129" t="str">
        <f>IF('Tāme '!E60="","",'Tāme '!E60)</f>
        <v/>
      </c>
      <c r="F61" s="130">
        <f>IF('Tāme '!F60="","",'Tāme '!F60)</f>
        <v>1</v>
      </c>
      <c r="G61" s="131">
        <f>IF('Tāme '!G60="","",'Tāme '!G60)</f>
        <v>0</v>
      </c>
      <c r="H61" s="132">
        <f>IF('Tāme '!H60="","",'Tāme '!H60)</f>
        <v>0</v>
      </c>
      <c r="I61" s="132">
        <f>IF('Tāme '!I60="","",'Tāme '!I60)</f>
        <v>0</v>
      </c>
      <c r="J61" s="10"/>
      <c r="K61" s="98">
        <f>'Tāme '!I60</f>
        <v>0</v>
      </c>
      <c r="L61" s="140"/>
      <c r="M61" s="140"/>
      <c r="N61" s="140"/>
      <c r="O61" s="98">
        <f t="shared" si="5"/>
        <v>0</v>
      </c>
      <c r="P61" s="46"/>
      <c r="Q61" s="61"/>
    </row>
    <row r="62" spans="1:17" x14ac:dyDescent="0.35">
      <c r="A62" s="126">
        <f>IF('Tāme '!A61="","",'Tāme '!A61)</f>
        <v>5.5</v>
      </c>
      <c r="B62" s="127" t="str">
        <f>IF('Tāme '!B61="","",'Tāme '!B61)</f>
        <v/>
      </c>
      <c r="C62" s="128" t="str">
        <f>IF('Tāme '!C61="","",'Tāme '!C61)</f>
        <v/>
      </c>
      <c r="D62" s="128" t="str">
        <f>IF('Tāme '!D61="","",'Tāme '!D61)</f>
        <v/>
      </c>
      <c r="E62" s="129" t="str">
        <f>IF('Tāme '!E61="","",'Tāme '!E61)</f>
        <v/>
      </c>
      <c r="F62" s="130">
        <f>IF('Tāme '!F61="","",'Tāme '!F61)</f>
        <v>1</v>
      </c>
      <c r="G62" s="131">
        <f>IF('Tāme '!G61="","",'Tāme '!G61)</f>
        <v>0</v>
      </c>
      <c r="H62" s="132">
        <f>IF('Tāme '!H61="","",'Tāme '!H61)</f>
        <v>0</v>
      </c>
      <c r="I62" s="132">
        <f>IF('Tāme '!I61="","",'Tāme '!I61)</f>
        <v>0</v>
      </c>
      <c r="J62" s="10"/>
      <c r="K62" s="98">
        <f>'Tāme '!I61</f>
        <v>0</v>
      </c>
      <c r="L62" s="140"/>
      <c r="M62" s="140"/>
      <c r="N62" s="140"/>
      <c r="O62" s="98">
        <f t="shared" si="5"/>
        <v>0</v>
      </c>
      <c r="P62" s="46"/>
      <c r="Q62" s="61"/>
    </row>
    <row r="63" spans="1:17" x14ac:dyDescent="0.35">
      <c r="A63" s="126">
        <f>IF('Tāme '!A62="","",'Tāme '!A62)</f>
        <v>5.6</v>
      </c>
      <c r="B63" s="127" t="str">
        <f>IF('Tāme '!B62="","",'Tāme '!B62)</f>
        <v/>
      </c>
      <c r="C63" s="128" t="str">
        <f>IF('Tāme '!C62="","",'Tāme '!C62)</f>
        <v/>
      </c>
      <c r="D63" s="128" t="str">
        <f>IF('Tāme '!D62="","",'Tāme '!D62)</f>
        <v/>
      </c>
      <c r="E63" s="129" t="str">
        <f>IF('Tāme '!E62="","",'Tāme '!E62)</f>
        <v/>
      </c>
      <c r="F63" s="130">
        <f>IF('Tāme '!F62="","",'Tāme '!F62)</f>
        <v>1</v>
      </c>
      <c r="G63" s="131">
        <f>IF('Tāme '!G62="","",'Tāme '!G62)</f>
        <v>0</v>
      </c>
      <c r="H63" s="132">
        <f>IF('Tāme '!H62="","",'Tāme '!H62)</f>
        <v>0</v>
      </c>
      <c r="I63" s="132">
        <f>IF('Tāme '!I62="","",'Tāme '!I62)</f>
        <v>0</v>
      </c>
      <c r="J63" s="10"/>
      <c r="K63" s="98">
        <f>'Tāme '!I62</f>
        <v>0</v>
      </c>
      <c r="L63" s="140"/>
      <c r="M63" s="140"/>
      <c r="N63" s="140"/>
      <c r="O63" s="98">
        <f t="shared" si="5"/>
        <v>0</v>
      </c>
      <c r="P63" s="46"/>
      <c r="Q63" s="61"/>
    </row>
    <row r="64" spans="1:17" x14ac:dyDescent="0.35">
      <c r="A64" s="126">
        <f>IF('Tāme '!A63="","",'Tāme '!A63)</f>
        <v>5.7</v>
      </c>
      <c r="B64" s="127" t="str">
        <f>IF('Tāme '!B63="","",'Tāme '!B63)</f>
        <v/>
      </c>
      <c r="C64" s="128" t="str">
        <f>IF('Tāme '!C63="","",'Tāme '!C63)</f>
        <v/>
      </c>
      <c r="D64" s="128" t="str">
        <f>IF('Tāme '!D63="","",'Tāme '!D63)</f>
        <v/>
      </c>
      <c r="E64" s="129" t="str">
        <f>IF('Tāme '!E63="","",'Tāme '!E63)</f>
        <v/>
      </c>
      <c r="F64" s="130">
        <f>IF('Tāme '!F63="","",'Tāme '!F63)</f>
        <v>1</v>
      </c>
      <c r="G64" s="131">
        <f>IF('Tāme '!G63="","",'Tāme '!G63)</f>
        <v>0</v>
      </c>
      <c r="H64" s="132">
        <f>IF('Tāme '!H63="","",'Tāme '!H63)</f>
        <v>0</v>
      </c>
      <c r="I64" s="132">
        <f>IF('Tāme '!I63="","",'Tāme '!I63)</f>
        <v>0</v>
      </c>
      <c r="J64" s="10"/>
      <c r="K64" s="98">
        <f>'Tāme '!I63</f>
        <v>0</v>
      </c>
      <c r="L64" s="140"/>
      <c r="M64" s="140"/>
      <c r="N64" s="140"/>
      <c r="O64" s="98">
        <f t="shared" si="5"/>
        <v>0</v>
      </c>
      <c r="P64" s="46"/>
      <c r="Q64" s="61"/>
    </row>
    <row r="65" spans="1:18" x14ac:dyDescent="0.35">
      <c r="A65" s="126">
        <f>IF('Tāme '!A64="","",'Tāme '!A64)</f>
        <v>5.8</v>
      </c>
      <c r="B65" s="127" t="str">
        <f>IF('Tāme '!B64="","",'Tāme '!B64)</f>
        <v/>
      </c>
      <c r="C65" s="128" t="str">
        <f>IF('Tāme '!C64="","",'Tāme '!C64)</f>
        <v/>
      </c>
      <c r="D65" s="128" t="str">
        <f>IF('Tāme '!D64="","",'Tāme '!D64)</f>
        <v/>
      </c>
      <c r="E65" s="129" t="str">
        <f>IF('Tāme '!E64="","",'Tāme '!E64)</f>
        <v/>
      </c>
      <c r="F65" s="130">
        <f>IF('Tāme '!F64="","",'Tāme '!F64)</f>
        <v>1</v>
      </c>
      <c r="G65" s="131">
        <f>IF('Tāme '!G64="","",'Tāme '!G64)</f>
        <v>0</v>
      </c>
      <c r="H65" s="132">
        <f>IF('Tāme '!H64="","",'Tāme '!H64)</f>
        <v>0</v>
      </c>
      <c r="I65" s="132">
        <f>IF('Tāme '!I64="","",'Tāme '!I64)</f>
        <v>0</v>
      </c>
      <c r="J65" s="10"/>
      <c r="K65" s="98">
        <f>'Tāme '!I64</f>
        <v>0</v>
      </c>
      <c r="L65" s="140"/>
      <c r="M65" s="140"/>
      <c r="N65" s="140"/>
      <c r="O65" s="98">
        <f t="shared" si="5"/>
        <v>0</v>
      </c>
      <c r="P65" s="46"/>
      <c r="Q65" s="61"/>
    </row>
    <row r="66" spans="1:18" x14ac:dyDescent="0.35">
      <c r="A66" s="126">
        <f>IF('Tāme '!A65="","",'Tāme '!A65)</f>
        <v>5.9</v>
      </c>
      <c r="B66" s="127" t="str">
        <f>IF('Tāme '!B65="","",'Tāme '!B65)</f>
        <v/>
      </c>
      <c r="C66" s="128" t="str">
        <f>IF('Tāme '!C65="","",'Tāme '!C65)</f>
        <v/>
      </c>
      <c r="D66" s="128" t="str">
        <f>IF('Tāme '!D65="","",'Tāme '!D65)</f>
        <v/>
      </c>
      <c r="E66" s="129" t="str">
        <f>IF('Tāme '!E65="","",'Tāme '!E65)</f>
        <v/>
      </c>
      <c r="F66" s="130">
        <f>IF('Tāme '!F65="","",'Tāme '!F65)</f>
        <v>1</v>
      </c>
      <c r="G66" s="131">
        <f>IF('Tāme '!G65="","",'Tāme '!G65)</f>
        <v>0</v>
      </c>
      <c r="H66" s="132">
        <f>IF('Tāme '!H65="","",'Tāme '!H65)</f>
        <v>0</v>
      </c>
      <c r="I66" s="132">
        <f>IF('Tāme '!I65="","",'Tāme '!I65)</f>
        <v>0</v>
      </c>
      <c r="J66" s="10"/>
      <c r="K66" s="98">
        <f>'Tāme '!I65</f>
        <v>0</v>
      </c>
      <c r="L66" s="140"/>
      <c r="M66" s="140"/>
      <c r="N66" s="140"/>
      <c r="O66" s="98">
        <f t="shared" si="5"/>
        <v>0</v>
      </c>
      <c r="P66" s="46"/>
      <c r="Q66" s="61"/>
    </row>
    <row r="67" spans="1:18" x14ac:dyDescent="0.35">
      <c r="A67" s="169">
        <f>IF('Tāme '!A66="","",'Tāme '!A66)</f>
        <v>5.0999999999999996</v>
      </c>
      <c r="B67" s="168" t="str">
        <f>IF('Tāme '!B66="","",'Tāme '!B66)</f>
        <v/>
      </c>
      <c r="C67" s="164" t="str">
        <f>IF('Tāme '!C66="","",'Tāme '!C66)</f>
        <v/>
      </c>
      <c r="D67" s="164" t="str">
        <f>IF('Tāme '!D66="","",'Tāme '!D66)</f>
        <v/>
      </c>
      <c r="E67" s="187" t="str">
        <f>IF('Tāme '!E66="","",'Tāme '!E66)</f>
        <v/>
      </c>
      <c r="F67" s="186">
        <f>IF('Tāme '!F66="","",'Tāme '!F66)</f>
        <v>1</v>
      </c>
      <c r="G67" s="171">
        <f>IF('Tāme '!G66="","",'Tāme '!G66)</f>
        <v>0</v>
      </c>
      <c r="H67" s="165">
        <f>IF('Tāme '!H66="","",'Tāme '!H66)</f>
        <v>0</v>
      </c>
      <c r="I67" s="165">
        <f>IF('Tāme '!I66="","",'Tāme '!I66)</f>
        <v>0</v>
      </c>
      <c r="J67" s="10"/>
      <c r="K67" s="166">
        <f>'Tāme '!I66</f>
        <v>0</v>
      </c>
      <c r="L67" s="167"/>
      <c r="M67" s="173"/>
      <c r="N67" s="172"/>
      <c r="O67" s="166">
        <f t="shared" si="5"/>
        <v>0</v>
      </c>
      <c r="P67" s="46"/>
      <c r="Q67" s="61"/>
    </row>
    <row r="68" spans="1:18" x14ac:dyDescent="0.35">
      <c r="A68" s="212">
        <v>6</v>
      </c>
      <c r="B68" s="213" t="str">
        <f>'Tāme '!B67</f>
        <v>Citi izmaksas, t.sk.  ārpakalpojumi</v>
      </c>
      <c r="C68" s="214"/>
      <c r="D68" s="214"/>
      <c r="E68" s="215"/>
      <c r="F68" s="216"/>
      <c r="G68" s="217"/>
      <c r="H68" s="218"/>
      <c r="I68" s="218"/>
      <c r="J68" s="219"/>
      <c r="K68" s="218">
        <f>SUM(K69:K78)</f>
        <v>0</v>
      </c>
      <c r="L68" s="220">
        <f>SUM(L69:L78)</f>
        <v>0</v>
      </c>
      <c r="M68" s="221">
        <f>SUM(M69:M78)</f>
        <v>0</v>
      </c>
      <c r="N68" s="221">
        <f>SUM(N69:N78)</f>
        <v>0</v>
      </c>
      <c r="O68" s="222">
        <f>SUM(O69:O78)</f>
        <v>0</v>
      </c>
      <c r="P68" s="46"/>
      <c r="Q68" s="61"/>
    </row>
    <row r="69" spans="1:18" x14ac:dyDescent="0.35">
      <c r="A69" s="181" t="str">
        <f>IF('Tāme '!A68="","",'Tāme '!A68)</f>
        <v>6.1.</v>
      </c>
      <c r="B69" s="184" t="str">
        <f>IF('Tāme '!B68="","",'Tāme '!B68)</f>
        <v/>
      </c>
      <c r="C69" s="185" t="str">
        <f>IF('Tāme '!C68="","",'Tāme '!C68)</f>
        <v/>
      </c>
      <c r="D69" s="185" t="str">
        <f>IF('Tāme '!D68="","",'Tāme '!D68)</f>
        <v/>
      </c>
      <c r="E69" s="188" t="str">
        <f>IF('Tāme '!E68="","",'Tāme '!E68)</f>
        <v/>
      </c>
      <c r="F69" s="189">
        <f>IF('Tāme '!F68="","",'Tāme '!F68)</f>
        <v>1</v>
      </c>
      <c r="G69" s="190">
        <f>IF('Tāme '!G68="","",'Tāme '!G68)</f>
        <v>0</v>
      </c>
      <c r="H69" s="191">
        <f>IF('Tāme '!H68="","",'Tāme '!H68)</f>
        <v>0</v>
      </c>
      <c r="I69" s="191">
        <f>IF('Tāme '!I57="","",'Tāme '!I57)</f>
        <v>0</v>
      </c>
      <c r="J69" s="192"/>
      <c r="K69" s="195">
        <f>'Tāme '!I68</f>
        <v>0</v>
      </c>
      <c r="L69" s="179"/>
      <c r="M69" s="196"/>
      <c r="N69" s="196"/>
      <c r="O69" s="198">
        <f>IF(K69="","",K69-L69-M69-N69)</f>
        <v>0</v>
      </c>
      <c r="P69" s="46"/>
      <c r="Q69" s="61"/>
    </row>
    <row r="70" spans="1:18" x14ac:dyDescent="0.35">
      <c r="A70" s="181" t="str">
        <f>IF('Tāme '!A69="","",'Tāme '!A69)</f>
        <v>6.2.</v>
      </c>
      <c r="B70" s="184" t="str">
        <f>IF('Tāme '!B69="","",'Tāme '!B69)</f>
        <v/>
      </c>
      <c r="C70" s="185" t="str">
        <f>IF('Tāme '!C69="","",'Tāme '!C69)</f>
        <v/>
      </c>
      <c r="D70" s="185" t="str">
        <f>IF('Tāme '!D69="","",'Tāme '!D69)</f>
        <v/>
      </c>
      <c r="E70" s="188" t="str">
        <f>IF('Tāme '!E69="","",'Tāme '!E69)</f>
        <v/>
      </c>
      <c r="F70" s="189">
        <f>IF('Tāme '!F69="","",'Tāme '!F69)</f>
        <v>1</v>
      </c>
      <c r="G70" s="190">
        <f>IF('Tāme '!G69="","",'Tāme '!G69)</f>
        <v>0</v>
      </c>
      <c r="H70" s="191">
        <f>IF('Tāme '!H69="","",'Tāme '!H69)</f>
        <v>0</v>
      </c>
      <c r="I70" s="191">
        <f>IF('Tāme '!I58="","",'Tāme '!I58)</f>
        <v>0</v>
      </c>
      <c r="J70" s="192"/>
      <c r="K70" s="195">
        <f>'Tāme '!I69</f>
        <v>0</v>
      </c>
      <c r="L70" s="179"/>
      <c r="M70" s="196"/>
      <c r="N70" s="196"/>
      <c r="O70" s="198">
        <f t="shared" ref="O70:O78" si="6">IF(K70="","",K70-L70-M70-N70)</f>
        <v>0</v>
      </c>
      <c r="P70" s="46"/>
      <c r="Q70" s="61"/>
    </row>
    <row r="71" spans="1:18" x14ac:dyDescent="0.35">
      <c r="A71" s="181" t="str">
        <f>IF('Tāme '!A70="","",'Tāme '!A70)</f>
        <v>6.3.</v>
      </c>
      <c r="B71" s="184" t="str">
        <f>IF('Tāme '!B70="","",'Tāme '!B70)</f>
        <v/>
      </c>
      <c r="C71" s="185" t="str">
        <f>IF('Tāme '!C70="","",'Tāme '!C70)</f>
        <v/>
      </c>
      <c r="D71" s="185" t="str">
        <f>IF('Tāme '!D70="","",'Tāme '!D70)</f>
        <v/>
      </c>
      <c r="E71" s="188" t="str">
        <f>IF('Tāme '!E70="","",'Tāme '!E70)</f>
        <v/>
      </c>
      <c r="F71" s="189">
        <f>IF('Tāme '!F70="","",'Tāme '!F70)</f>
        <v>1</v>
      </c>
      <c r="G71" s="190">
        <f>IF('Tāme '!G70="","",'Tāme '!G70)</f>
        <v>0</v>
      </c>
      <c r="H71" s="191">
        <f>IF('Tāme '!H70="","",'Tāme '!H70)</f>
        <v>0</v>
      </c>
      <c r="I71" s="191">
        <f>IF('Tāme '!I59="","",'Tāme '!I59)</f>
        <v>0</v>
      </c>
      <c r="J71" s="192"/>
      <c r="K71" s="195">
        <f>'Tāme '!I70</f>
        <v>0</v>
      </c>
      <c r="L71" s="179"/>
      <c r="M71" s="196"/>
      <c r="N71" s="196"/>
      <c r="O71" s="198">
        <f t="shared" si="6"/>
        <v>0</v>
      </c>
      <c r="P71" s="46"/>
      <c r="Q71" s="61"/>
    </row>
    <row r="72" spans="1:18" x14ac:dyDescent="0.35">
      <c r="A72" s="181" t="str">
        <f>IF('Tāme '!A71="","",'Tāme '!A71)</f>
        <v>6.4.</v>
      </c>
      <c r="B72" s="184" t="str">
        <f>IF('Tāme '!B71="","",'Tāme '!B71)</f>
        <v/>
      </c>
      <c r="C72" s="185" t="str">
        <f>IF('Tāme '!C71="","",'Tāme '!C71)</f>
        <v/>
      </c>
      <c r="D72" s="185" t="str">
        <f>IF('Tāme '!D71="","",'Tāme '!D71)</f>
        <v/>
      </c>
      <c r="E72" s="188" t="str">
        <f>IF('Tāme '!E71="","",'Tāme '!E71)</f>
        <v/>
      </c>
      <c r="F72" s="189">
        <f>IF('Tāme '!F71="","",'Tāme '!F71)</f>
        <v>1</v>
      </c>
      <c r="G72" s="190">
        <f>IF('Tāme '!G71="","",'Tāme '!G71)</f>
        <v>0</v>
      </c>
      <c r="H72" s="191">
        <f>IF('Tāme '!H71="","",'Tāme '!H71)</f>
        <v>0</v>
      </c>
      <c r="I72" s="191">
        <f>IF('Tāme '!I60="","",'Tāme '!I60)</f>
        <v>0</v>
      </c>
      <c r="J72" s="192"/>
      <c r="K72" s="195">
        <f>'Tāme '!I71</f>
        <v>0</v>
      </c>
      <c r="L72" s="179"/>
      <c r="M72" s="196"/>
      <c r="N72" s="196"/>
      <c r="O72" s="198">
        <f t="shared" si="6"/>
        <v>0</v>
      </c>
      <c r="P72" s="46"/>
      <c r="Q72" s="61"/>
    </row>
    <row r="73" spans="1:18" x14ac:dyDescent="0.35">
      <c r="A73" s="182" t="str">
        <f>IF('Tāme '!A72="","",'Tāme '!A72)</f>
        <v>6.5.</v>
      </c>
      <c r="B73" s="184" t="str">
        <f>IF('Tāme '!B72="","",'Tāme '!B72)</f>
        <v/>
      </c>
      <c r="C73" s="185" t="str">
        <f>IF('Tāme '!C72="","",'Tāme '!C72)</f>
        <v/>
      </c>
      <c r="D73" s="185" t="str">
        <f>IF('Tāme '!D72="","",'Tāme '!D72)</f>
        <v/>
      </c>
      <c r="E73" s="188" t="str">
        <f>IF('Tāme '!E72="","",'Tāme '!E72)</f>
        <v/>
      </c>
      <c r="F73" s="189">
        <f>IF('Tāme '!F72="","",'Tāme '!F72)</f>
        <v>1</v>
      </c>
      <c r="G73" s="190">
        <f>IF('Tāme '!G72="","",'Tāme '!G72)</f>
        <v>0</v>
      </c>
      <c r="H73" s="191">
        <f>IF('Tāme '!H72="","",'Tāme '!H72)</f>
        <v>0</v>
      </c>
      <c r="I73" s="191">
        <f>IF('Tāme '!I61="","",'Tāme '!I61)</f>
        <v>0</v>
      </c>
      <c r="J73" s="193"/>
      <c r="K73" s="195">
        <f>'Tāme '!I72</f>
        <v>0</v>
      </c>
      <c r="L73" s="180"/>
      <c r="M73" s="197"/>
      <c r="N73" s="197"/>
      <c r="O73" s="198">
        <f t="shared" si="6"/>
        <v>0</v>
      </c>
      <c r="P73" s="170"/>
      <c r="Q73" s="61"/>
      <c r="R73" s="175"/>
    </row>
    <row r="74" spans="1:18" x14ac:dyDescent="0.35">
      <c r="A74" s="181" t="str">
        <f>IF('Tāme '!A73="","",'Tāme '!A73)</f>
        <v>6.6.</v>
      </c>
      <c r="B74" s="184" t="str">
        <f>IF('Tāme '!B73="","",'Tāme '!B73)</f>
        <v/>
      </c>
      <c r="C74" s="185" t="str">
        <f>IF('Tāme '!C73="","",'Tāme '!C73)</f>
        <v/>
      </c>
      <c r="D74" s="185" t="str">
        <f>IF('Tāme '!D73="","",'Tāme '!D73)</f>
        <v/>
      </c>
      <c r="E74" s="188" t="str">
        <f>IF('Tāme '!E73="","",'Tāme '!E73)</f>
        <v/>
      </c>
      <c r="F74" s="189">
        <f>IF('Tāme '!F73="","",'Tāme '!F73)</f>
        <v>1</v>
      </c>
      <c r="G74" s="190">
        <f>IF('Tāme '!G73="","",'Tāme '!G73)</f>
        <v>0</v>
      </c>
      <c r="H74" s="191">
        <f>IF('Tāme '!H73="","",'Tāme '!H73)</f>
        <v>0</v>
      </c>
      <c r="I74" s="191">
        <f>IF('Tāme '!I62="","",'Tāme '!I62)</f>
        <v>0</v>
      </c>
      <c r="J74" s="192"/>
      <c r="K74" s="195">
        <f>'Tāme '!I73</f>
        <v>0</v>
      </c>
      <c r="L74" s="179"/>
      <c r="M74" s="196"/>
      <c r="N74" s="196"/>
      <c r="O74" s="198">
        <f t="shared" si="6"/>
        <v>0</v>
      </c>
      <c r="P74" s="46"/>
      <c r="Q74" s="61"/>
    </row>
    <row r="75" spans="1:18" x14ac:dyDescent="0.35">
      <c r="A75" s="181" t="str">
        <f>IF('Tāme '!A74="","",'Tāme '!A74)</f>
        <v>6.7.</v>
      </c>
      <c r="B75" s="184" t="str">
        <f>IF('Tāme '!B74="","",'Tāme '!B74)</f>
        <v/>
      </c>
      <c r="C75" s="185" t="str">
        <f>IF('Tāme '!C74="","",'Tāme '!C74)</f>
        <v/>
      </c>
      <c r="D75" s="185" t="str">
        <f>IF('Tāme '!D74="","",'Tāme '!D74)</f>
        <v/>
      </c>
      <c r="E75" s="188" t="str">
        <f>IF('Tāme '!E74="","",'Tāme '!E74)</f>
        <v/>
      </c>
      <c r="F75" s="189">
        <f>IF('Tāme '!F74="","",'Tāme '!F74)</f>
        <v>1</v>
      </c>
      <c r="G75" s="190">
        <f>IF('Tāme '!G74="","",'Tāme '!G74)</f>
        <v>0</v>
      </c>
      <c r="H75" s="191">
        <f>IF('Tāme '!H74="","",'Tāme '!H74)</f>
        <v>0</v>
      </c>
      <c r="I75" s="191">
        <f>IF('Tāme '!I63="","",'Tāme '!I63)</f>
        <v>0</v>
      </c>
      <c r="J75" s="192"/>
      <c r="K75" s="195">
        <f>'Tāme '!I74</f>
        <v>0</v>
      </c>
      <c r="L75" s="179"/>
      <c r="M75" s="196"/>
      <c r="N75" s="196"/>
      <c r="O75" s="198">
        <f t="shared" si="6"/>
        <v>0</v>
      </c>
      <c r="P75" s="46"/>
      <c r="Q75" s="61"/>
    </row>
    <row r="76" spans="1:18" x14ac:dyDescent="0.35">
      <c r="A76" s="181" t="str">
        <f>IF('Tāme '!A75="","",'Tāme '!A75)</f>
        <v>6.8.</v>
      </c>
      <c r="B76" s="184" t="str">
        <f>IF('Tāme '!B75="","",'Tāme '!B75)</f>
        <v/>
      </c>
      <c r="C76" s="185" t="str">
        <f>IF('Tāme '!C75="","",'Tāme '!C75)</f>
        <v/>
      </c>
      <c r="D76" s="185" t="str">
        <f>IF('Tāme '!D75="","",'Tāme '!D75)</f>
        <v/>
      </c>
      <c r="E76" s="188" t="str">
        <f>IF('Tāme '!E75="","",'Tāme '!E75)</f>
        <v/>
      </c>
      <c r="F76" s="189">
        <f>IF('Tāme '!F75="","",'Tāme '!F75)</f>
        <v>1</v>
      </c>
      <c r="G76" s="190">
        <f>IF('Tāme '!G75="","",'Tāme '!G75)</f>
        <v>0</v>
      </c>
      <c r="H76" s="191">
        <f>IF('Tāme '!H75="","",'Tāme '!H75)</f>
        <v>0</v>
      </c>
      <c r="I76" s="191">
        <f>IF('Tāme '!I64="","",'Tāme '!I64)</f>
        <v>0</v>
      </c>
      <c r="J76" s="192"/>
      <c r="K76" s="195">
        <f>'Tāme '!I75</f>
        <v>0</v>
      </c>
      <c r="L76" s="179"/>
      <c r="M76" s="196"/>
      <c r="N76" s="196"/>
      <c r="O76" s="198">
        <f t="shared" si="6"/>
        <v>0</v>
      </c>
      <c r="P76" s="46"/>
      <c r="Q76" s="61"/>
    </row>
    <row r="77" spans="1:18" x14ac:dyDescent="0.35">
      <c r="A77" s="182" t="str">
        <f>IF('Tāme '!A76="","",'Tāme '!A76)</f>
        <v>6.9.</v>
      </c>
      <c r="B77" s="184" t="str">
        <f>IF('Tāme '!B76="","",'Tāme '!B76)</f>
        <v/>
      </c>
      <c r="C77" s="185" t="str">
        <f>IF('Tāme '!C76="","",'Tāme '!C76)</f>
        <v/>
      </c>
      <c r="D77" s="185" t="str">
        <f>IF('Tāme '!D76="","",'Tāme '!D76)</f>
        <v/>
      </c>
      <c r="E77" s="188" t="str">
        <f>IF('Tāme '!E76="","",'Tāme '!E76)</f>
        <v/>
      </c>
      <c r="F77" s="189">
        <f>IF('Tāme '!F76="","",'Tāme '!F76)</f>
        <v>1</v>
      </c>
      <c r="G77" s="190">
        <f>IF('Tāme '!G76="","",'Tāme '!G76)</f>
        <v>0</v>
      </c>
      <c r="H77" s="191">
        <f>IF('Tāme '!H76="","",'Tāme '!H76)</f>
        <v>0</v>
      </c>
      <c r="I77" s="191">
        <f>IF('Tāme '!I65="","",'Tāme '!I65)</f>
        <v>0</v>
      </c>
      <c r="J77" s="193"/>
      <c r="K77" s="195">
        <f>'Tāme '!I76</f>
        <v>0</v>
      </c>
      <c r="L77" s="180"/>
      <c r="M77" s="197"/>
      <c r="N77" s="197"/>
      <c r="O77" s="198">
        <f t="shared" si="6"/>
        <v>0</v>
      </c>
      <c r="P77" s="46"/>
      <c r="Q77" s="61"/>
    </row>
    <row r="78" spans="1:18" x14ac:dyDescent="0.35">
      <c r="A78" s="183" t="str">
        <f>IF('Tāme '!A77="","",'Tāme '!A77)</f>
        <v xml:space="preserve">6.10. </v>
      </c>
      <c r="B78" s="184" t="str">
        <f>IF('Tāme '!B77="","",'Tāme '!B77)</f>
        <v/>
      </c>
      <c r="C78" s="185" t="str">
        <f>IF('Tāme '!C77="","",'Tāme '!C77)</f>
        <v/>
      </c>
      <c r="D78" s="185" t="str">
        <f>IF('Tāme '!D77="","",'Tāme '!D77)</f>
        <v/>
      </c>
      <c r="E78" s="188" t="str">
        <f>IF('Tāme '!E77="","",'Tāme '!E77)</f>
        <v/>
      </c>
      <c r="F78" s="189">
        <f>IF('Tāme '!F77="","",'Tāme '!F77)</f>
        <v>1</v>
      </c>
      <c r="G78" s="190">
        <f>IF('Tāme '!G77="","",'Tāme '!G77)</f>
        <v>0</v>
      </c>
      <c r="H78" s="191">
        <f>IF('Tāme '!H77="","",'Tāme '!H77)</f>
        <v>0</v>
      </c>
      <c r="I78" s="191">
        <f>IF('Tāme '!I66="","",'Tāme '!I66)</f>
        <v>0</v>
      </c>
      <c r="J78" s="194"/>
      <c r="K78" s="195">
        <f>'Tāme '!I77</f>
        <v>0</v>
      </c>
      <c r="L78" s="174"/>
      <c r="M78" s="197"/>
      <c r="N78" s="199"/>
      <c r="O78" s="198">
        <f t="shared" si="6"/>
        <v>0</v>
      </c>
      <c r="P78" s="46"/>
      <c r="Q78" s="61"/>
    </row>
    <row r="79" spans="1:18" x14ac:dyDescent="0.35">
      <c r="A79" s="278" t="s">
        <v>92</v>
      </c>
      <c r="B79" s="279"/>
      <c r="C79" s="279"/>
      <c r="D79" s="279"/>
      <c r="E79" s="279"/>
      <c r="F79" s="279"/>
      <c r="G79" s="279"/>
      <c r="H79" s="279"/>
      <c r="I79" s="280"/>
      <c r="J79" s="193"/>
      <c r="K79" s="176">
        <f>K13+K24+K35+K46+K57+K68</f>
        <v>0</v>
      </c>
      <c r="L79" s="177">
        <f>L13+L24+L35+L46+L57+L68</f>
        <v>0</v>
      </c>
      <c r="M79" s="177">
        <f>M13+M24+M35+M46+M57+M68</f>
        <v>0</v>
      </c>
      <c r="N79" s="177">
        <f>N13+N24+N35+N46+N57+N68</f>
        <v>0</v>
      </c>
      <c r="O79" s="178">
        <f>O13+O24+O35+O46+O57+O68</f>
        <v>0</v>
      </c>
      <c r="P79" s="46"/>
      <c r="Q79" s="56"/>
    </row>
    <row r="80" spans="1:18" x14ac:dyDescent="0.35">
      <c r="A80" s="37"/>
      <c r="B80" s="37"/>
      <c r="C80" s="44"/>
      <c r="D80" s="44"/>
      <c r="E80" s="37"/>
      <c r="F80" s="37"/>
      <c r="G80" s="37"/>
      <c r="H80" s="37"/>
      <c r="I80" s="37"/>
      <c r="J80" s="10"/>
      <c r="K80" s="37"/>
      <c r="L80" s="37"/>
      <c r="M80" s="37"/>
      <c r="N80" s="10"/>
      <c r="O80" s="38"/>
      <c r="P80" s="46"/>
      <c r="Q80" s="56"/>
    </row>
    <row r="81" spans="1:17" x14ac:dyDescent="0.35">
      <c r="A81" s="13" t="s">
        <v>42</v>
      </c>
      <c r="B81" s="1"/>
      <c r="C81" s="39"/>
      <c r="D81" s="39"/>
      <c r="E81" s="1"/>
      <c r="F81" s="1"/>
      <c r="G81" s="1"/>
      <c r="H81" s="12"/>
      <c r="I81" s="1"/>
      <c r="J81" s="1"/>
      <c r="K81" s="281" t="s">
        <v>79</v>
      </c>
      <c r="L81" s="281"/>
      <c r="M81" s="281"/>
      <c r="N81" s="281"/>
      <c r="O81" s="281"/>
      <c r="P81" s="46"/>
      <c r="Q81" s="56"/>
    </row>
    <row r="82" spans="1:17" ht="25" customHeight="1" x14ac:dyDescent="0.35">
      <c r="A82" s="245" t="s">
        <v>93</v>
      </c>
      <c r="B82" s="246"/>
      <c r="C82" s="246"/>
      <c r="D82" s="246"/>
      <c r="E82" s="246"/>
      <c r="F82" s="246"/>
      <c r="G82" s="246"/>
      <c r="H82" s="246"/>
      <c r="I82" s="246"/>
      <c r="J82" s="246"/>
      <c r="K82" s="246"/>
      <c r="L82" s="246"/>
      <c r="M82" s="246"/>
      <c r="N82" s="246"/>
      <c r="O82" s="247"/>
      <c r="P82" s="1"/>
      <c r="Q82" s="56"/>
    </row>
    <row r="83" spans="1:17" x14ac:dyDescent="0.35">
      <c r="A83" s="1"/>
      <c r="B83" s="1"/>
      <c r="C83" s="39"/>
      <c r="D83" s="39"/>
      <c r="E83" s="1"/>
      <c r="F83" s="1"/>
      <c r="G83" s="1"/>
      <c r="H83" s="12"/>
      <c r="I83" s="1"/>
      <c r="J83" s="1"/>
      <c r="K83" s="13"/>
      <c r="L83" s="1"/>
      <c r="M83" s="1"/>
      <c r="N83" s="14"/>
      <c r="O83" s="1"/>
      <c r="P83" s="1"/>
      <c r="Q83" s="56"/>
    </row>
    <row r="84" spans="1:17" x14ac:dyDescent="0.35">
      <c r="A84" s="1"/>
      <c r="B84" s="1"/>
      <c r="C84" s="39"/>
      <c r="D84" s="39"/>
      <c r="E84" s="1"/>
      <c r="F84" s="1"/>
      <c r="G84" s="1"/>
      <c r="H84" s="12"/>
      <c r="I84" s="1"/>
      <c r="J84" s="1"/>
      <c r="K84" s="13"/>
      <c r="L84" s="1"/>
      <c r="M84" s="1"/>
      <c r="N84" s="14"/>
      <c r="O84" s="1"/>
      <c r="P84" s="1"/>
      <c r="Q84" s="56"/>
    </row>
  </sheetData>
  <mergeCells count="20">
    <mergeCell ref="A82:O82"/>
    <mergeCell ref="B24:H24"/>
    <mergeCell ref="B13:H13"/>
    <mergeCell ref="K11:K12"/>
    <mergeCell ref="L11:O11"/>
    <mergeCell ref="A11:A12"/>
    <mergeCell ref="B11:B12"/>
    <mergeCell ref="C11:D11"/>
    <mergeCell ref="E11:E12"/>
    <mergeCell ref="F11:F12"/>
    <mergeCell ref="G11:G12"/>
    <mergeCell ref="H11:H12"/>
    <mergeCell ref="I11:I12"/>
    <mergeCell ref="B46:H46"/>
    <mergeCell ref="B35:H35"/>
    <mergeCell ref="K1:Q4"/>
    <mergeCell ref="A79:I79"/>
    <mergeCell ref="K81:O81"/>
    <mergeCell ref="A8:Q8"/>
    <mergeCell ref="A9:O9"/>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Skaidrojumi</vt:lpstr>
      <vt:lpstr>Projekta apraksts</vt:lpstr>
      <vt:lpstr>Tāme </vt:lpstr>
      <vt:lpstr>Izmaksu sadalījums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Dace Pārupa</dc:creator>
  <cp:keywords/>
  <dc:description/>
  <cp:lastModifiedBy>Ilze Baltābola</cp:lastModifiedBy>
  <cp:revision/>
  <dcterms:created xsi:type="dcterms:W3CDTF">2022-10-13T08:38:17Z</dcterms:created>
  <dcterms:modified xsi:type="dcterms:W3CDTF">2025-07-28T09:55:30Z</dcterms:modified>
  <cp:category/>
  <cp:contentStatus/>
</cp:coreProperties>
</file>