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liga.mellena\Downloads\"/>
    </mc:Choice>
  </mc:AlternateContent>
  <xr:revisionPtr revIDLastSave="0" documentId="13_ncr:1_{5288264C-5B45-4C1A-AD8F-2CC65F964E4D}" xr6:coauthVersionLast="47" xr6:coauthVersionMax="47" xr10:uidLastSave="{00000000-0000-0000-0000-000000000000}"/>
  <bookViews>
    <workbookView xWindow="-120" yWindow="-120" windowWidth="29040" windowHeight="15720" xr2:uid="{3B4D0F60-F01E-4B5E-A201-E3779192AD45}"/>
  </bookViews>
  <sheets>
    <sheet name="Aprēķins" sheetId="1" r:id="rId1"/>
    <sheet name="Sheet1 (2)"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1" l="1"/>
  <c r="D16" i="1"/>
  <c r="N13" i="1" l="1"/>
  <c r="N21" i="1" s="1"/>
  <c r="D13" i="1"/>
  <c r="D21" i="1" s="1"/>
  <c r="N17" i="2"/>
  <c r="D17" i="2"/>
</calcChain>
</file>

<file path=xl/sharedStrings.xml><?xml version="1.0" encoding="utf-8"?>
<sst xmlns="http://schemas.openxmlformats.org/spreadsheetml/2006/main" count="90" uniqueCount="33">
  <si>
    <t>PROJEKTĀ SASNIEDZAMO RĀDĪTĀJU NOTEIKŠANAS METODIKAS UZŅĒMĒJDARBĪBAS ZAĻINĀ ŠANAS PROGRAMMAI PIELIKUMS - emisiju ietaupījuma aprēķins elektroenerģijas ražošanai un uzkrāšanai</t>
  </si>
  <si>
    <t>Ko uzstāda projektā?</t>
  </si>
  <si>
    <t xml:space="preserve">Vai projektā pieprasīts VGAR atbalsts? </t>
  </si>
  <si>
    <t>SES jauda MWp</t>
  </si>
  <si>
    <t>Vai BESS izpilda 75% nosacījumu saskaņā ar simulāciju?</t>
  </si>
  <si>
    <t>BESS ietilpība MWh</t>
  </si>
  <si>
    <t>Ja uzstāda jaunu SES vai SES+BESS</t>
  </si>
  <si>
    <t>Ja uzstāda BESS pie esoša SES (SES uzstādīts līdz 2026.g. jūnijam)</t>
  </si>
  <si>
    <t>SES ražība gadā</t>
  </si>
  <si>
    <t>MWh</t>
  </si>
  <si>
    <t>dati saskaņā ar simulāciju</t>
  </si>
  <si>
    <t>Uzreiz patērēts / tīklā nodots un vēlāk atpakaļ paņemts (non dispatchable)</t>
  </si>
  <si>
    <t>BESSā uzglabātais un vēlāk patērētais enerģijas apjoms (dispatchable)</t>
  </si>
  <si>
    <t>12 mēnešu summārais elektroenerģijas patēriņš</t>
  </si>
  <si>
    <t>Saskaņā ar pašpatēriņa definīciju Rādītāju metodikā</t>
  </si>
  <si>
    <t>Vai AER ražojošās iekārtas izpilda pašpatēriņa kritēriju</t>
  </si>
  <si>
    <t>Non dispatchable emisiju faktors</t>
  </si>
  <si>
    <t>tCO2e/
MWh</t>
  </si>
  <si>
    <t>tīkla enerģijas emisiju faktors saskaņā ar MKN 222 grozījumiem</t>
  </si>
  <si>
    <t>2022.-2026. lietotais tīkla enerģijas emisiju faktors saskaņā ar MKN 222</t>
  </si>
  <si>
    <t>Dispatchable emisiju faktors</t>
  </si>
  <si>
    <t>dabasgāzes emisiju faktors saskaņā ar MKN 222</t>
  </si>
  <si>
    <t>Emisiju ietaupījums projektā kopā</t>
  </si>
  <si>
    <t>tCO2e</t>
  </si>
  <si>
    <t>Papildus emisiju ietaupījums, uzstādot BESS</t>
  </si>
  <si>
    <t>Komentāri, paskaidrojumi</t>
  </si>
  <si>
    <t>No SES uzreiz patērētais vai tīklā nodotais un vēlāk atpakaļ paņemtais aizvieto tīkla enerģiju, tās emisiju faktors ar MKN 222 grozījumiem no 2026. gada jūnija ir 0.096 tCO2e/MWh.</t>
  </si>
  <si>
    <t>BESSā uzglabātais un vēlāk patērētais vai tīklā nodotais aizvieto no dabasgāzes saražotu elektroenerģiju (ražota, kad saule nespīd). Aizvietotās enerģijas emisiju faktors saskaņā ar MKN 222 gan pirms, gan pēc grozījumiem ir 0.202 tCO2e/MWh.</t>
  </si>
  <si>
    <t xml:space="preserve">Lai konservatīvāk aprēķinātu emisiju samazinājumu scenārijā, kur uzstāda BESS pie jau esoša SES, esošajai sistēmai izmanto augstāku emisiju faktoru - 0.109 - kā MKN 222 bija visā ANM ENergo laikā. </t>
  </si>
  <si>
    <t>Tādā veidā izslēdzam arī dubultās ziņošanas risku tiem projektiem, kuriem SES ietaupījums ziņots jau ANM Energo ietvaros.</t>
  </si>
  <si>
    <t>Ja uzstāda jaunu SES + BESS pēc 2026.g. jūnija</t>
  </si>
  <si>
    <t>No SES uzreiz patērētais vai tīklā nodotais un vēlāk atpakaļ paņemtais aizvieto tīkla enerģiju, tās emisiju faktors pēc MKN 222 grozījumiem būs 0.096</t>
  </si>
  <si>
    <t>Lai aprēķinātu emisiju samazinājumu scenārijā, kur uzstāda BESS pie jau esoša SES, esošajai sistēmai izmanto emisiju faktoru - 0.109 - kā MKN 222 līdz 2026.g.jūnijam.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</si>
</sst>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charset val="186"/>
      <scheme val="minor"/>
    </font>
    <font>
      <b/>
      <sz val="11"/>
      <color theme="1"/>
      <name val="Aptos Narrow"/>
      <family val="2"/>
      <scheme val="minor"/>
    </font>
    <font>
      <b/>
      <sz val="14"/>
      <color theme="1"/>
      <name val="Aptos Narrow"/>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3" tint="0.8999908444471571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0" fillId="0" borderId="0" xfId="0" applyAlignment="1">
      <alignment horizontal="right"/>
    </xf>
    <xf numFmtId="0" fontId="0" fillId="0" borderId="0" xfId="0" applyAlignment="1">
      <alignment vertical="center"/>
    </xf>
    <xf numFmtId="0" fontId="1" fillId="0" borderId="0" xfId="0" applyFont="1"/>
    <xf numFmtId="0" fontId="0" fillId="0" borderId="0" xfId="0" applyAlignment="1">
      <alignment vertical="center" wrapText="1"/>
    </xf>
    <xf numFmtId="0" fontId="0" fillId="2" borderId="1" xfId="0" applyFill="1" applyBorder="1" applyAlignment="1">
      <alignment vertical="center"/>
    </xf>
    <xf numFmtId="0" fontId="0" fillId="3" borderId="1" xfId="0" applyFill="1" applyBorder="1" applyAlignment="1">
      <alignment vertical="center"/>
    </xf>
    <xf numFmtId="0" fontId="0" fillId="3" borderId="1" xfId="0" applyFill="1" applyBorder="1" applyAlignment="1">
      <alignment vertical="center" wrapText="1"/>
    </xf>
    <xf numFmtId="0" fontId="0" fillId="4" borderId="1" xfId="0" applyFill="1" applyBorder="1" applyAlignment="1">
      <alignment vertical="center"/>
    </xf>
    <xf numFmtId="0" fontId="0" fillId="4" borderId="1" xfId="0" applyFill="1" applyBorder="1" applyAlignment="1">
      <alignment vertical="center" wrapText="1"/>
    </xf>
    <xf numFmtId="0" fontId="0" fillId="5" borderId="1" xfId="0" applyFill="1" applyBorder="1" applyAlignment="1">
      <alignment vertical="center"/>
    </xf>
    <xf numFmtId="0" fontId="0" fillId="5" borderId="1" xfId="0" applyFill="1" applyBorder="1" applyAlignment="1">
      <alignment vertical="center" wrapText="1"/>
    </xf>
    <xf numFmtId="0" fontId="0" fillId="0" borderId="3" xfId="0" applyBorder="1"/>
    <xf numFmtId="0" fontId="1" fillId="0" borderId="4"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6" xfId="0" applyBorder="1" applyAlignment="1">
      <alignment vertical="center"/>
    </xf>
    <xf numFmtId="0" fontId="0" fillId="0" borderId="7" xfId="0" applyBorder="1" applyAlignment="1">
      <alignment vertical="center"/>
    </xf>
    <xf numFmtId="0" fontId="0" fillId="0" borderId="8" xfId="0" applyBorder="1"/>
    <xf numFmtId="0" fontId="0" fillId="0" borderId="9" xfId="0" applyBorder="1" applyAlignment="1">
      <alignment vertical="center"/>
    </xf>
    <xf numFmtId="0" fontId="0" fillId="0" borderId="9" xfId="0" applyBorder="1"/>
    <xf numFmtId="0" fontId="0" fillId="0" borderId="10" xfId="0" applyBorder="1"/>
    <xf numFmtId="0" fontId="1" fillId="0" borderId="0" xfId="0" applyFont="1" applyAlignment="1">
      <alignment horizontal="right"/>
    </xf>
    <xf numFmtId="0" fontId="0" fillId="2" borderId="1" xfId="0" applyFill="1" applyBorder="1" applyAlignment="1" applyProtection="1">
      <alignment vertical="center"/>
      <protection locked="0"/>
    </xf>
    <xf numFmtId="0" fontId="0" fillId="0" borderId="2"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1" fillId="2" borderId="1" xfId="0" applyFont="1" applyFill="1" applyBorder="1" applyAlignment="1" applyProtection="1">
      <alignment horizontal="center"/>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center"/>
      <protection locked="0"/>
    </xf>
    <xf numFmtId="0" fontId="2" fillId="0" borderId="0" xfId="0" applyFont="1" applyProtection="1"/>
    <xf numFmtId="0" fontId="0" fillId="0" borderId="0" xfId="0" applyProtection="1"/>
    <xf numFmtId="0" fontId="1" fillId="0" borderId="0" xfId="0" applyFont="1" applyAlignment="1" applyProtection="1">
      <alignment horizontal="right" vertical="center"/>
    </xf>
    <xf numFmtId="0" fontId="0" fillId="0" borderId="0" xfId="0" applyAlignment="1" applyProtection="1">
      <alignment horizontal="right" vertical="center"/>
    </xf>
    <xf numFmtId="0" fontId="1" fillId="0" borderId="0" xfId="0" applyFont="1" applyAlignment="1" applyProtection="1">
      <alignment horizontal="center"/>
    </xf>
    <xf numFmtId="0" fontId="0" fillId="0" borderId="3" xfId="0" applyBorder="1" applyProtection="1"/>
    <xf numFmtId="0" fontId="1" fillId="0" borderId="4" xfId="0" applyFont="1" applyBorder="1" applyProtection="1"/>
    <xf numFmtId="0" fontId="0" fillId="0" borderId="4" xfId="0" applyBorder="1" applyProtection="1"/>
    <xf numFmtId="0" fontId="0" fillId="0" borderId="5" xfId="0" applyBorder="1" applyProtection="1"/>
    <xf numFmtId="0" fontId="0" fillId="0" borderId="6" xfId="0" applyBorder="1" applyProtection="1"/>
    <xf numFmtId="0" fontId="0" fillId="0" borderId="0" xfId="0" applyAlignment="1" applyProtection="1">
      <alignment horizontal="right"/>
    </xf>
    <xf numFmtId="0" fontId="0" fillId="0" borderId="7" xfId="0" applyBorder="1" applyProtection="1"/>
    <xf numFmtId="0" fontId="0" fillId="0" borderId="6" xfId="0" applyBorder="1" applyAlignment="1" applyProtection="1">
      <alignment vertical="center"/>
    </xf>
    <xf numFmtId="0" fontId="0" fillId="4" borderId="1" xfId="0" applyFill="1" applyBorder="1" applyAlignment="1" applyProtection="1">
      <alignment vertical="center"/>
    </xf>
    <xf numFmtId="0" fontId="0" fillId="0" borderId="2" xfId="0" applyBorder="1" applyAlignment="1" applyProtection="1">
      <alignment horizontal="left" vertical="center"/>
    </xf>
    <xf numFmtId="0" fontId="0" fillId="0" borderId="0" xfId="0" applyAlignment="1" applyProtection="1">
      <alignment horizontal="left" vertical="center"/>
    </xf>
    <xf numFmtId="0" fontId="0" fillId="0" borderId="0" xfId="0" applyAlignment="1" applyProtection="1">
      <alignment vertical="center"/>
    </xf>
    <xf numFmtId="0" fontId="0" fillId="0" borderId="7" xfId="0" applyBorder="1" applyAlignment="1" applyProtection="1">
      <alignment vertical="center"/>
    </xf>
    <xf numFmtId="0" fontId="0" fillId="3" borderId="1" xfId="0" applyFill="1" applyBorder="1" applyAlignment="1" applyProtection="1">
      <alignment vertical="center"/>
    </xf>
    <xf numFmtId="0" fontId="0" fillId="4" borderId="1" xfId="0" applyFill="1" applyBorder="1" applyAlignment="1" applyProtection="1">
      <alignment vertical="center" wrapText="1"/>
    </xf>
    <xf numFmtId="0" fontId="0" fillId="3" borderId="1" xfId="0" applyFill="1" applyBorder="1" applyAlignment="1" applyProtection="1">
      <alignment vertical="center" wrapText="1"/>
    </xf>
    <xf numFmtId="0" fontId="0" fillId="0" borderId="0" xfId="0" applyAlignment="1" applyProtection="1">
      <alignment vertical="center" wrapText="1"/>
    </xf>
    <xf numFmtId="0" fontId="0" fillId="0" borderId="0" xfId="0" applyAlignment="1" applyProtection="1">
      <alignment horizontal="center" vertical="center"/>
    </xf>
    <xf numFmtId="0" fontId="0" fillId="0" borderId="0" xfId="0" applyAlignment="1" applyProtection="1">
      <alignment horizontal="left" vertical="center"/>
    </xf>
    <xf numFmtId="0" fontId="0" fillId="4" borderId="14" xfId="0" applyFill="1" applyBorder="1" applyAlignment="1" applyProtection="1">
      <alignment horizontal="center"/>
    </xf>
    <xf numFmtId="0" fontId="0" fillId="4" borderId="15" xfId="0" applyFill="1" applyBorder="1" applyAlignment="1" applyProtection="1">
      <alignment horizontal="center"/>
    </xf>
    <xf numFmtId="0" fontId="0" fillId="5" borderId="1" xfId="0" applyFill="1" applyBorder="1" applyAlignment="1" applyProtection="1">
      <alignment vertical="center"/>
    </xf>
    <xf numFmtId="0" fontId="0" fillId="0" borderId="8" xfId="0" applyBorder="1" applyProtection="1"/>
    <xf numFmtId="0" fontId="0" fillId="0" borderId="9" xfId="0" applyBorder="1" applyAlignment="1" applyProtection="1">
      <alignment vertical="center"/>
    </xf>
    <xf numFmtId="0" fontId="0" fillId="0" borderId="9" xfId="0" applyBorder="1" applyProtection="1"/>
    <xf numFmtId="0" fontId="0" fillId="0" borderId="10" xfId="0" applyBorder="1" applyProtection="1"/>
    <xf numFmtId="0" fontId="1" fillId="0" borderId="0" xfId="0" applyFont="1" applyProtection="1"/>
  </cellXfs>
  <cellStyles count="1">
    <cellStyle name="Normal" xfId="0" builtinId="0"/>
  </cellStyles>
  <dxfs count="8">
    <dxf>
      <font>
        <color theme="0"/>
      </font>
      <border>
        <left/>
        <right/>
        <top/>
        <bottom/>
        <vertical/>
        <horizontal/>
      </border>
    </dxf>
    <dxf>
      <fill>
        <patternFill>
          <bgColor rgb="FFFF0000"/>
        </patternFill>
      </fill>
    </dxf>
    <dxf>
      <fill>
        <patternFill>
          <bgColor rgb="FFFF0000"/>
        </patternFill>
      </fill>
    </dxf>
    <dxf>
      <font>
        <strike/>
      </font>
    </dxf>
    <dxf>
      <font>
        <color theme="0"/>
      </font>
      <border>
        <left/>
        <right/>
        <top/>
        <bottom/>
        <vertical/>
        <horizontal/>
      </border>
    </dxf>
    <dxf>
      <font>
        <color theme="0"/>
      </font>
      <border>
        <left/>
        <right/>
        <top/>
        <bottom/>
        <vertical/>
        <horizontal/>
      </border>
    </dxf>
    <dxf>
      <fill>
        <patternFill>
          <bgColor rgb="FFFF0000"/>
        </patternFill>
      </fill>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C73B2-54E9-4135-BF35-F383FD64881E}">
  <dimension ref="B1:V28"/>
  <sheetViews>
    <sheetView showGridLines="0" tabSelected="1" zoomScale="92" workbookViewId="0">
      <selection activeCell="M5" sqref="M5"/>
    </sheetView>
  </sheetViews>
  <sheetFormatPr defaultRowHeight="15" x14ac:dyDescent="0.25"/>
  <cols>
    <col min="1" max="2" width="6.140625" style="35" customWidth="1"/>
    <col min="3" max="3" width="34.42578125" style="35" customWidth="1"/>
    <col min="4" max="5" width="9.5703125" style="35" customWidth="1"/>
    <col min="6" max="9" width="9.140625" style="35"/>
    <col min="10" max="10" width="21.42578125" style="35" customWidth="1"/>
    <col min="11" max="11" width="9.7109375" style="35" customWidth="1"/>
    <col min="12" max="12" width="9.42578125" style="35" customWidth="1"/>
    <col min="13" max="13" width="34.42578125" style="35" customWidth="1"/>
    <col min="14" max="15" width="9.5703125" style="35" customWidth="1"/>
    <col min="16" max="19" width="9.140625" style="35"/>
    <col min="20" max="20" width="9.140625" style="35" customWidth="1"/>
    <col min="21" max="21" width="3.5703125" style="35" customWidth="1"/>
    <col min="22" max="16384" width="9.140625" style="35"/>
  </cols>
  <sheetData>
    <row r="1" spans="2:22" ht="24" customHeight="1" x14ac:dyDescent="0.3">
      <c r="B1" s="34" t="s">
        <v>0</v>
      </c>
    </row>
    <row r="4" spans="2:22" ht="27" customHeight="1" x14ac:dyDescent="0.25">
      <c r="C4" s="36" t="s">
        <v>1</v>
      </c>
      <c r="D4" s="31"/>
      <c r="E4" s="31"/>
      <c r="F4" s="31"/>
      <c r="L4" s="36" t="s">
        <v>2</v>
      </c>
      <c r="M4" s="32"/>
    </row>
    <row r="5" spans="2:22" ht="27" customHeight="1" x14ac:dyDescent="0.25">
      <c r="C5" s="36" t="s">
        <v>3</v>
      </c>
      <c r="D5" s="31"/>
      <c r="E5" s="31"/>
      <c r="F5" s="31"/>
      <c r="L5" s="36" t="s">
        <v>4</v>
      </c>
      <c r="M5" s="33"/>
    </row>
    <row r="6" spans="2:22" ht="27" customHeight="1" x14ac:dyDescent="0.25">
      <c r="C6" s="36" t="s">
        <v>5</v>
      </c>
      <c r="D6" s="31"/>
      <c r="E6" s="31"/>
      <c r="F6" s="31"/>
    </row>
    <row r="7" spans="2:22" ht="27" customHeight="1" x14ac:dyDescent="0.25">
      <c r="C7" s="37"/>
      <c r="D7" s="38"/>
      <c r="E7" s="38"/>
      <c r="F7" s="38"/>
    </row>
    <row r="8" spans="2:22" ht="15.75" thickBot="1" x14ac:dyDescent="0.3"/>
    <row r="9" spans="2:22" x14ac:dyDescent="0.25">
      <c r="B9" s="39"/>
      <c r="C9" s="40" t="s">
        <v>6</v>
      </c>
      <c r="D9" s="41"/>
      <c r="E9" s="41"/>
      <c r="F9" s="41"/>
      <c r="G9" s="41"/>
      <c r="H9" s="41"/>
      <c r="I9" s="41"/>
      <c r="J9" s="42"/>
      <c r="L9" s="39"/>
      <c r="M9" s="40" t="s">
        <v>7</v>
      </c>
      <c r="N9" s="41"/>
      <c r="O9" s="41"/>
      <c r="P9" s="41"/>
      <c r="Q9" s="41"/>
      <c r="R9" s="41"/>
      <c r="S9" s="41"/>
      <c r="T9" s="41"/>
      <c r="U9" s="41"/>
      <c r="V9" s="42"/>
    </row>
    <row r="10" spans="2:22" x14ac:dyDescent="0.25">
      <c r="B10" s="43"/>
      <c r="D10" s="44"/>
      <c r="J10" s="45"/>
      <c r="L10" s="43"/>
      <c r="V10" s="45"/>
    </row>
    <row r="11" spans="2:22" s="50" customFormat="1" ht="35.25" customHeight="1" x14ac:dyDescent="0.25">
      <c r="B11" s="46"/>
      <c r="C11" s="47" t="s">
        <v>8</v>
      </c>
      <c r="D11" s="25"/>
      <c r="E11" s="47" t="s">
        <v>9</v>
      </c>
      <c r="F11" s="48" t="s">
        <v>10</v>
      </c>
      <c r="G11" s="49"/>
      <c r="H11" s="49"/>
      <c r="J11" s="51"/>
      <c r="L11" s="46"/>
      <c r="M11" s="52" t="s">
        <v>8</v>
      </c>
      <c r="N11" s="25"/>
      <c r="O11" s="47" t="s">
        <v>9</v>
      </c>
      <c r="P11" s="48" t="s">
        <v>10</v>
      </c>
      <c r="Q11" s="49"/>
      <c r="R11" s="49"/>
      <c r="V11" s="51"/>
    </row>
    <row r="12" spans="2:22" s="50" customFormat="1" ht="35.25" customHeight="1" x14ac:dyDescent="0.25">
      <c r="B12" s="46"/>
      <c r="C12" s="53" t="s">
        <v>11</v>
      </c>
      <c r="D12" s="25"/>
      <c r="E12" s="47" t="s">
        <v>9</v>
      </c>
      <c r="F12" s="48"/>
      <c r="G12" s="49"/>
      <c r="H12" s="49"/>
      <c r="J12" s="51"/>
      <c r="L12" s="46"/>
      <c r="M12" s="54" t="s">
        <v>11</v>
      </c>
      <c r="N12" s="25"/>
      <c r="O12" s="47" t="s">
        <v>9</v>
      </c>
      <c r="P12" s="48"/>
      <c r="Q12" s="49"/>
      <c r="R12" s="49"/>
      <c r="V12" s="51"/>
    </row>
    <row r="13" spans="2:22" s="50" customFormat="1" ht="35.25" customHeight="1" x14ac:dyDescent="0.25">
      <c r="B13" s="46"/>
      <c r="C13" s="53" t="s">
        <v>12</v>
      </c>
      <c r="D13" s="47">
        <f>D11-D12</f>
        <v>0</v>
      </c>
      <c r="E13" s="47" t="s">
        <v>9</v>
      </c>
      <c r="F13" s="48"/>
      <c r="G13" s="49"/>
      <c r="H13" s="49"/>
      <c r="J13" s="51"/>
      <c r="L13" s="46"/>
      <c r="M13" s="54" t="s">
        <v>12</v>
      </c>
      <c r="N13" s="47">
        <f>N11-N12</f>
        <v>0</v>
      </c>
      <c r="O13" s="47" t="s">
        <v>9</v>
      </c>
      <c r="P13" s="48"/>
      <c r="Q13" s="49"/>
      <c r="R13" s="49"/>
      <c r="V13" s="51"/>
    </row>
    <row r="14" spans="2:22" s="50" customFormat="1" ht="35.25" customHeight="1" x14ac:dyDescent="0.25">
      <c r="B14" s="46"/>
      <c r="C14" s="55"/>
      <c r="F14" s="56"/>
      <c r="G14" s="56"/>
      <c r="H14" s="56"/>
      <c r="J14" s="51"/>
      <c r="L14" s="46"/>
      <c r="M14" s="55"/>
      <c r="P14" s="56"/>
      <c r="Q14" s="56"/>
      <c r="R14" s="56"/>
      <c r="V14" s="51"/>
    </row>
    <row r="15" spans="2:22" s="50" customFormat="1" ht="35.25" customHeight="1" x14ac:dyDescent="0.25">
      <c r="B15" s="46"/>
      <c r="C15" s="53" t="s">
        <v>13</v>
      </c>
      <c r="D15" s="25"/>
      <c r="E15" s="47" t="s">
        <v>9</v>
      </c>
      <c r="F15" s="57" t="s">
        <v>14</v>
      </c>
      <c r="G15" s="56"/>
      <c r="H15" s="56"/>
      <c r="J15" s="51"/>
      <c r="L15" s="46"/>
      <c r="M15" s="53" t="s">
        <v>13</v>
      </c>
      <c r="N15" s="25"/>
      <c r="O15" s="47" t="s">
        <v>9</v>
      </c>
      <c r="P15" s="57" t="s">
        <v>14</v>
      </c>
      <c r="Q15" s="56"/>
      <c r="R15" s="56"/>
      <c r="V15" s="51"/>
    </row>
    <row r="16" spans="2:22" s="50" customFormat="1" ht="35.25" customHeight="1" x14ac:dyDescent="0.25">
      <c r="B16" s="46"/>
      <c r="C16" s="53" t="s">
        <v>15</v>
      </c>
      <c r="D16" s="58" t="str">
        <f>IFERROR(IF(D15/D11&lt;80%,"NĒ","JĀ"),"")</f>
        <v/>
      </c>
      <c r="E16" s="59"/>
      <c r="F16" s="56"/>
      <c r="G16" s="56"/>
      <c r="H16" s="56"/>
      <c r="J16" s="51"/>
      <c r="L16" s="46"/>
      <c r="M16" s="53" t="s">
        <v>15</v>
      </c>
      <c r="N16" s="58" t="str">
        <f>IFERROR(IF(N15/N11&lt;80%,"NĒ","JĀ"),"")</f>
        <v/>
      </c>
      <c r="O16" s="59"/>
      <c r="P16" s="56"/>
      <c r="Q16" s="56"/>
      <c r="R16" s="56"/>
      <c r="V16" s="51"/>
    </row>
    <row r="17" spans="2:22" s="50" customFormat="1" ht="35.25" customHeight="1" x14ac:dyDescent="0.25">
      <c r="B17" s="46"/>
      <c r="J17" s="51"/>
      <c r="L17" s="46"/>
      <c r="V17" s="51"/>
    </row>
    <row r="18" spans="2:22" s="50" customFormat="1" ht="35.25" customHeight="1" x14ac:dyDescent="0.25">
      <c r="B18" s="46"/>
      <c r="C18" s="47" t="s">
        <v>16</v>
      </c>
      <c r="D18" s="47">
        <v>9.6000000000000002E-2</v>
      </c>
      <c r="E18" s="53" t="s">
        <v>17</v>
      </c>
      <c r="F18" s="50" t="s">
        <v>18</v>
      </c>
      <c r="J18" s="51"/>
      <c r="L18" s="46"/>
      <c r="M18" s="47" t="s">
        <v>16</v>
      </c>
      <c r="N18" s="47">
        <v>0.109</v>
      </c>
      <c r="O18" s="53" t="s">
        <v>17</v>
      </c>
      <c r="P18" s="50" t="s">
        <v>19</v>
      </c>
      <c r="V18" s="51"/>
    </row>
    <row r="19" spans="2:22" s="50" customFormat="1" ht="35.25" customHeight="1" x14ac:dyDescent="0.25">
      <c r="B19" s="46"/>
      <c r="C19" s="47" t="s">
        <v>20</v>
      </c>
      <c r="D19" s="47">
        <v>0.20200000000000001</v>
      </c>
      <c r="E19" s="53" t="s">
        <v>17</v>
      </c>
      <c r="F19" s="50" t="s">
        <v>21</v>
      </c>
      <c r="J19" s="51"/>
      <c r="L19" s="46"/>
      <c r="M19" s="47" t="s">
        <v>20</v>
      </c>
      <c r="N19" s="47">
        <v>0.20200000000000001</v>
      </c>
      <c r="O19" s="53" t="s">
        <v>17</v>
      </c>
      <c r="P19" s="50" t="s">
        <v>21</v>
      </c>
      <c r="V19" s="51"/>
    </row>
    <row r="20" spans="2:22" s="50" customFormat="1" ht="35.25" customHeight="1" x14ac:dyDescent="0.25">
      <c r="B20" s="46"/>
      <c r="E20" s="55"/>
      <c r="J20" s="51"/>
      <c r="L20" s="46"/>
      <c r="O20" s="55"/>
      <c r="V20" s="51"/>
    </row>
    <row r="21" spans="2:22" s="50" customFormat="1" ht="30" x14ac:dyDescent="0.25">
      <c r="B21" s="46"/>
      <c r="C21" s="47" t="s">
        <v>22</v>
      </c>
      <c r="D21" s="60">
        <f>D12*D18+D13*D19</f>
        <v>0</v>
      </c>
      <c r="E21" s="47" t="s">
        <v>23</v>
      </c>
      <c r="J21" s="51"/>
      <c r="L21" s="46"/>
      <c r="M21" s="53" t="s">
        <v>24</v>
      </c>
      <c r="N21" s="60">
        <f>(N12*N18+N13*N19)-N11*N18</f>
        <v>0</v>
      </c>
      <c r="O21" s="47" t="s">
        <v>23</v>
      </c>
      <c r="V21" s="51"/>
    </row>
    <row r="22" spans="2:22" ht="15.75" thickBot="1" x14ac:dyDescent="0.3">
      <c r="B22" s="61"/>
      <c r="C22" s="62"/>
      <c r="D22" s="63"/>
      <c r="E22" s="63"/>
      <c r="F22" s="63"/>
      <c r="G22" s="63"/>
      <c r="H22" s="63"/>
      <c r="I22" s="63"/>
      <c r="J22" s="64"/>
      <c r="L22" s="61"/>
      <c r="M22" s="63"/>
      <c r="N22" s="63"/>
      <c r="O22" s="63"/>
      <c r="P22" s="63"/>
      <c r="Q22" s="63"/>
      <c r="R22" s="63"/>
      <c r="S22" s="63"/>
      <c r="T22" s="63"/>
      <c r="U22" s="63"/>
      <c r="V22" s="64"/>
    </row>
    <row r="25" spans="2:22" x14ac:dyDescent="0.25">
      <c r="C25" s="65" t="s">
        <v>25</v>
      </c>
    </row>
    <row r="26" spans="2:22" x14ac:dyDescent="0.25">
      <c r="C26" s="35" t="s">
        <v>26</v>
      </c>
    </row>
    <row r="27" spans="2:22" x14ac:dyDescent="0.25">
      <c r="C27" s="35" t="s">
        <v>27</v>
      </c>
    </row>
    <row r="28" spans="2:22" x14ac:dyDescent="0.25">
      <c r="C28" s="35" t="s">
        <v>32</v>
      </c>
    </row>
  </sheetData>
  <sheetProtection algorithmName="SHA-512" hashValue="KjnA34bG8dMq129zYmVvnijaTjo75fBAD2KP9bb4FB58qtCX2oyy/TblaIeZN33oC+Qqf4blfLWhtI2OoBJe/Q==" saltValue="QvhmB7b5gxOH9BNMfnkzaw==" spinCount="100000" sheet="1" objects="1" scenarios="1"/>
  <mergeCells count="7">
    <mergeCell ref="D16:E16"/>
    <mergeCell ref="N16:O16"/>
    <mergeCell ref="F11:H13"/>
    <mergeCell ref="P11:R13"/>
    <mergeCell ref="D4:F4"/>
    <mergeCell ref="D5:F5"/>
    <mergeCell ref="D6:F6"/>
  </mergeCells>
  <conditionalFormatting sqref="B9:J15 B16:C16 F16:J16 B17:J22">
    <cfRule type="expression" dxfId="7" priority="8">
      <formula>$D$4="tikai BESS pie esoša SES"</formula>
    </cfRule>
  </conditionalFormatting>
  <conditionalFormatting sqref="D16">
    <cfRule type="expression" dxfId="6" priority="3">
      <formula>$D16="NĒ"</formula>
    </cfRule>
    <cfRule type="expression" dxfId="5" priority="4">
      <formula>$M$4="NĒ"</formula>
    </cfRule>
  </conditionalFormatting>
  <conditionalFormatting sqref="K5:M5">
    <cfRule type="expression" dxfId="4" priority="7">
      <formula>$M$4="NĒ"</formula>
    </cfRule>
  </conditionalFormatting>
  <conditionalFormatting sqref="L9:V15 L16:M16 P16:V16 L17:V22">
    <cfRule type="expression" dxfId="3" priority="9">
      <formula>$D$4="tikai SES vai SES+BESS"</formula>
    </cfRule>
  </conditionalFormatting>
  <conditionalFormatting sqref="M5">
    <cfRule type="expression" dxfId="2" priority="6">
      <formula>$M$5="NĒ"</formula>
    </cfRule>
  </conditionalFormatting>
  <conditionalFormatting sqref="N16">
    <cfRule type="expression" dxfId="1" priority="1">
      <formula>$N16="NĒ"</formula>
    </cfRule>
    <cfRule type="expression" dxfId="0" priority="2">
      <formula>$M$4="NĒ"</formula>
    </cfRule>
  </conditionalFormatting>
  <dataValidations count="2">
    <dataValidation type="list" allowBlank="1" showInputMessage="1" showErrorMessage="1" sqref="D4:F4" xr:uid="{1911C41E-36FF-4CFF-8415-C56CC0D8E33D}">
      <formula1>"tikai SES vai SES+BESS,tikai BESS pie esoša SES"</formula1>
    </dataValidation>
    <dataValidation type="list" allowBlank="1" showInputMessage="1" showErrorMessage="1" sqref="M4:M5" xr:uid="{86F3F9BF-B4BF-48AC-AA00-0271ACE327EF}">
      <formula1>"JĀ,NĒ"</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CCF8C-6EEE-4267-A4DA-A173B6CADA2C}">
  <dimension ref="B1:V25"/>
  <sheetViews>
    <sheetView showGridLines="0" workbookViewId="0">
      <selection activeCell="A2" sqref="A2:XFD4"/>
    </sheetView>
  </sheetViews>
  <sheetFormatPr defaultRowHeight="15" x14ac:dyDescent="0.25"/>
  <cols>
    <col min="1" max="2" width="6.140625" customWidth="1"/>
    <col min="3" max="3" width="37.28515625" customWidth="1"/>
    <col min="10" max="10" width="21.42578125" customWidth="1"/>
    <col min="11" max="11" width="9.7109375" customWidth="1"/>
    <col min="12" max="12" width="9.42578125" customWidth="1"/>
    <col min="13" max="13" width="34.85546875" bestFit="1" customWidth="1"/>
  </cols>
  <sheetData>
    <row r="1" spans="2:22" ht="15.75" thickBot="1" x14ac:dyDescent="0.3"/>
    <row r="2" spans="2:22" ht="15.75" thickBot="1" x14ac:dyDescent="0.3">
      <c r="C2" s="24" t="s">
        <v>1</v>
      </c>
      <c r="D2" s="28"/>
      <c r="E2" s="29"/>
      <c r="F2" s="30"/>
    </row>
    <row r="3" spans="2:22" ht="15.75" thickBot="1" x14ac:dyDescent="0.3">
      <c r="C3" s="1" t="s">
        <v>3</v>
      </c>
      <c r="D3" s="28"/>
      <c r="E3" s="29"/>
      <c r="F3" s="30"/>
    </row>
    <row r="4" spans="2:22" ht="15.75" thickBot="1" x14ac:dyDescent="0.3">
      <c r="C4" s="1" t="s">
        <v>5</v>
      </c>
      <c r="D4" s="28"/>
      <c r="E4" s="29"/>
      <c r="F4" s="30"/>
    </row>
    <row r="7" spans="2:22" ht="15.75" thickBot="1" x14ac:dyDescent="0.3"/>
    <row r="8" spans="2:22" x14ac:dyDescent="0.25">
      <c r="B8" s="12"/>
      <c r="C8" s="13" t="s">
        <v>30</v>
      </c>
      <c r="D8" s="14"/>
      <c r="E8" s="14"/>
      <c r="F8" s="14"/>
      <c r="G8" s="14"/>
      <c r="H8" s="14"/>
      <c r="I8" s="14"/>
      <c r="J8" s="15"/>
      <c r="L8" s="12"/>
      <c r="M8" s="13" t="s">
        <v>7</v>
      </c>
      <c r="N8" s="14"/>
      <c r="O8" s="14"/>
      <c r="P8" s="14"/>
      <c r="Q8" s="14"/>
      <c r="R8" s="14"/>
      <c r="S8" s="14"/>
      <c r="T8" s="14"/>
      <c r="U8" s="14"/>
      <c r="V8" s="15"/>
    </row>
    <row r="9" spans="2:22" x14ac:dyDescent="0.25">
      <c r="B9" s="16"/>
      <c r="D9" s="1"/>
      <c r="J9" s="17"/>
      <c r="L9" s="16"/>
      <c r="V9" s="17"/>
    </row>
    <row r="10" spans="2:22" s="2" customFormat="1" ht="35.25" customHeight="1" x14ac:dyDescent="0.25">
      <c r="B10" s="18"/>
      <c r="C10" s="8" t="s">
        <v>8</v>
      </c>
      <c r="D10" s="5">
        <v>100</v>
      </c>
      <c r="E10" s="8" t="s">
        <v>9</v>
      </c>
      <c r="F10" s="26" t="s">
        <v>10</v>
      </c>
      <c r="G10" s="27"/>
      <c r="H10" s="27"/>
      <c r="J10" s="19"/>
      <c r="L10" s="18"/>
      <c r="M10" s="6" t="s">
        <v>8</v>
      </c>
      <c r="N10" s="5">
        <v>100</v>
      </c>
      <c r="O10" s="8" t="s">
        <v>9</v>
      </c>
      <c r="P10" s="26" t="s">
        <v>10</v>
      </c>
      <c r="Q10" s="27"/>
      <c r="R10" s="27"/>
      <c r="V10" s="19"/>
    </row>
    <row r="11" spans="2:22" s="2" customFormat="1" ht="35.25" customHeight="1" x14ac:dyDescent="0.25">
      <c r="B11" s="18"/>
      <c r="C11" s="9" t="s">
        <v>11</v>
      </c>
      <c r="D11" s="5">
        <v>50</v>
      </c>
      <c r="E11" s="8" t="s">
        <v>9</v>
      </c>
      <c r="F11" s="26"/>
      <c r="G11" s="27"/>
      <c r="H11" s="27"/>
      <c r="J11" s="19"/>
      <c r="L11" s="18"/>
      <c r="M11" s="7" t="s">
        <v>11</v>
      </c>
      <c r="N11" s="5">
        <v>50</v>
      </c>
      <c r="O11" s="8" t="s">
        <v>9</v>
      </c>
      <c r="P11" s="26"/>
      <c r="Q11" s="27"/>
      <c r="R11" s="27"/>
      <c r="V11" s="19"/>
    </row>
    <row r="12" spans="2:22" s="2" customFormat="1" ht="35.25" customHeight="1" x14ac:dyDescent="0.25">
      <c r="B12" s="18"/>
      <c r="C12" s="9" t="s">
        <v>12</v>
      </c>
      <c r="D12" s="5">
        <v>50</v>
      </c>
      <c r="E12" s="8" t="s">
        <v>9</v>
      </c>
      <c r="F12" s="26"/>
      <c r="G12" s="27"/>
      <c r="H12" s="27"/>
      <c r="J12" s="19"/>
      <c r="L12" s="18"/>
      <c r="M12" s="7" t="s">
        <v>12</v>
      </c>
      <c r="N12" s="5">
        <v>50</v>
      </c>
      <c r="O12" s="8" t="s">
        <v>9</v>
      </c>
      <c r="P12" s="26"/>
      <c r="Q12" s="27"/>
      <c r="R12" s="27"/>
      <c r="V12" s="19"/>
    </row>
    <row r="13" spans="2:22" s="2" customFormat="1" ht="35.25" customHeight="1" x14ac:dyDescent="0.25">
      <c r="B13" s="18"/>
      <c r="J13" s="19"/>
      <c r="L13" s="18"/>
      <c r="V13" s="19"/>
    </row>
    <row r="14" spans="2:22" s="2" customFormat="1" ht="35.25" customHeight="1" x14ac:dyDescent="0.25">
      <c r="B14" s="18"/>
      <c r="C14" s="8" t="s">
        <v>16</v>
      </c>
      <c r="D14" s="8">
        <v>9.6000000000000002E-2</v>
      </c>
      <c r="E14" s="9" t="s">
        <v>17</v>
      </c>
      <c r="F14" s="2" t="s">
        <v>18</v>
      </c>
      <c r="J14" s="19"/>
      <c r="L14" s="18"/>
      <c r="M14" s="8" t="s">
        <v>16</v>
      </c>
      <c r="N14" s="8">
        <v>0.109</v>
      </c>
      <c r="O14" s="9" t="s">
        <v>17</v>
      </c>
      <c r="P14" s="2" t="s">
        <v>19</v>
      </c>
      <c r="V14" s="19"/>
    </row>
    <row r="15" spans="2:22" s="2" customFormat="1" ht="35.25" customHeight="1" x14ac:dyDescent="0.25">
      <c r="B15" s="18"/>
      <c r="C15" s="8" t="s">
        <v>20</v>
      </c>
      <c r="D15" s="8">
        <v>0.20200000000000001</v>
      </c>
      <c r="E15" s="9" t="s">
        <v>17</v>
      </c>
      <c r="F15" s="2" t="s">
        <v>21</v>
      </c>
      <c r="J15" s="19"/>
      <c r="L15" s="18"/>
      <c r="M15" s="8" t="s">
        <v>20</v>
      </c>
      <c r="N15" s="8">
        <v>0.20200000000000001</v>
      </c>
      <c r="O15" s="9" t="s">
        <v>17</v>
      </c>
      <c r="P15" s="2" t="s">
        <v>21</v>
      </c>
      <c r="V15" s="19"/>
    </row>
    <row r="16" spans="2:22" s="2" customFormat="1" ht="35.25" customHeight="1" x14ac:dyDescent="0.25">
      <c r="B16" s="18"/>
      <c r="E16" s="4"/>
      <c r="J16" s="19"/>
      <c r="L16" s="18"/>
      <c r="O16" s="4"/>
      <c r="V16" s="19"/>
    </row>
    <row r="17" spans="2:22" s="2" customFormat="1" ht="30" x14ac:dyDescent="0.25">
      <c r="B17" s="18"/>
      <c r="C17" s="10" t="s">
        <v>22</v>
      </c>
      <c r="D17" s="10">
        <f>D11*D14+D12*D15</f>
        <v>14.900000000000002</v>
      </c>
      <c r="E17" s="10" t="s">
        <v>23</v>
      </c>
      <c r="J17" s="19"/>
      <c r="L17" s="18"/>
      <c r="M17" s="11" t="s">
        <v>24</v>
      </c>
      <c r="N17" s="10">
        <f>(N11*N14+N12*N15)-N10*N14</f>
        <v>4.6500000000000004</v>
      </c>
      <c r="O17" s="10" t="s">
        <v>23</v>
      </c>
      <c r="V17" s="19"/>
    </row>
    <row r="18" spans="2:22" ht="15.75" thickBot="1" x14ac:dyDescent="0.3">
      <c r="B18" s="20"/>
      <c r="C18" s="21"/>
      <c r="D18" s="22"/>
      <c r="E18" s="22"/>
      <c r="F18" s="22"/>
      <c r="G18" s="22"/>
      <c r="H18" s="22"/>
      <c r="I18" s="22"/>
      <c r="J18" s="23"/>
      <c r="L18" s="20"/>
      <c r="M18" s="22"/>
      <c r="N18" s="22"/>
      <c r="O18" s="22"/>
      <c r="P18" s="22"/>
      <c r="Q18" s="22"/>
      <c r="R18" s="22"/>
      <c r="S18" s="22"/>
      <c r="T18" s="22"/>
      <c r="U18" s="22"/>
      <c r="V18" s="23"/>
    </row>
    <row r="21" spans="2:22" x14ac:dyDescent="0.25">
      <c r="C21" s="3" t="s">
        <v>25</v>
      </c>
    </row>
    <row r="22" spans="2:22" x14ac:dyDescent="0.25">
      <c r="C22" t="s">
        <v>31</v>
      </c>
    </row>
    <row r="23" spans="2:22" x14ac:dyDescent="0.25">
      <c r="C23" t="s">
        <v>27</v>
      </c>
    </row>
    <row r="24" spans="2:22" x14ac:dyDescent="0.25">
      <c r="C24" t="s">
        <v>28</v>
      </c>
    </row>
    <row r="25" spans="2:22" x14ac:dyDescent="0.25">
      <c r="C25" t="s">
        <v>29</v>
      </c>
    </row>
  </sheetData>
  <mergeCells count="5">
    <mergeCell ref="F10:H12"/>
    <mergeCell ref="P10:R12"/>
    <mergeCell ref="D2:F2"/>
    <mergeCell ref="D3:F3"/>
    <mergeCell ref="D4:F4"/>
  </mergeCells>
  <dataValidations disablePrompts="1" count="1">
    <dataValidation type="list" allowBlank="1" showInputMessage="1" showErrorMessage="1" sqref="D2" xr:uid="{487F7AFF-1B30-464D-A718-42C0F25B9445}">
      <formula1>"SES+BESS,tikai BESS pie esoša SES"</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3660d30-7e7a-4505-b673-49514a3fcca2" xsi:nil="true"/>
    <lcf76f155ced4ddcb4097134ff3c332f xmlns="3876c4bd-f8f6-4704-987b-0dc9caf807b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943A166689014581ED0E536292BA0F" ma:contentTypeVersion="14" ma:contentTypeDescription="Create a new document." ma:contentTypeScope="" ma:versionID="809cd62e9b5831f18ca7c64a68c8bbff">
  <xsd:schema xmlns:xsd="http://www.w3.org/2001/XMLSchema" xmlns:xs="http://www.w3.org/2001/XMLSchema" xmlns:p="http://schemas.microsoft.com/office/2006/metadata/properties" xmlns:ns2="3876c4bd-f8f6-4704-987b-0dc9caf807b4" xmlns:ns3="73660d30-7e7a-4505-b673-49514a3fcca2" targetNamespace="http://schemas.microsoft.com/office/2006/metadata/properties" ma:root="true" ma:fieldsID="78b428718653fb1178765227e1680af0" ns2:_="" ns3:_="">
    <xsd:import namespace="3876c4bd-f8f6-4704-987b-0dc9caf807b4"/>
    <xsd:import namespace="73660d30-7e7a-4505-b673-49514a3fcc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76c4bd-f8f6-4704-987b-0dc9caf807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c802d30-d0ed-4d9c-9ae2-8ef0183b348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660d30-7e7a-4505-b673-49514a3fcca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c6a8ae0-d6e4-4938-bb42-c969bbcd0200}" ma:internalName="TaxCatchAll" ma:showField="CatchAllData" ma:web="73660d30-7e7a-4505-b673-49514a3fcc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BDCA36-067F-40B6-954D-0024525B443F}">
  <ds:schemaRefs>
    <ds:schemaRef ds:uri="http://schemas.microsoft.com/office/2006/metadata/properties"/>
    <ds:schemaRef ds:uri="http://schemas.microsoft.com/office/infopath/2007/PartnerControls"/>
    <ds:schemaRef ds:uri="73660d30-7e7a-4505-b673-49514a3fcca2"/>
    <ds:schemaRef ds:uri="3876c4bd-f8f6-4704-987b-0dc9caf807b4"/>
  </ds:schemaRefs>
</ds:datastoreItem>
</file>

<file path=customXml/itemProps2.xml><?xml version="1.0" encoding="utf-8"?>
<ds:datastoreItem xmlns:ds="http://schemas.openxmlformats.org/officeDocument/2006/customXml" ds:itemID="{34D7F023-E465-40FB-9D02-4E494B2ABAC2}">
  <ds:schemaRefs>
    <ds:schemaRef ds:uri="http://schemas.microsoft.com/sharepoint/v3/contenttype/forms"/>
  </ds:schemaRefs>
</ds:datastoreItem>
</file>

<file path=customXml/itemProps3.xml><?xml version="1.0" encoding="utf-8"?>
<ds:datastoreItem xmlns:ds="http://schemas.openxmlformats.org/officeDocument/2006/customXml" ds:itemID="{C47C8871-5887-43E1-B07E-7C8BB7821F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76c4bd-f8f6-4704-987b-0dc9caf807b4"/>
    <ds:schemaRef ds:uri="73660d30-7e7a-4505-b673-49514a3fcc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Aprēķins</vt:lpstr>
      <vt:lpstr>Sheet1 (2)</vt:lpstr>
    </vt:vector>
  </TitlesOfParts>
  <Manager/>
  <Company>Altum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Līga Mellēna</dc:creator>
  <cp:keywords/>
  <dc:description/>
  <cp:lastModifiedBy>Līga Mellēna</cp:lastModifiedBy>
  <cp:revision/>
  <dcterms:created xsi:type="dcterms:W3CDTF">2026-06-09T03:54:45Z</dcterms:created>
  <dcterms:modified xsi:type="dcterms:W3CDTF">2026-06-27T11:00:58Z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0x010100CF943A166689014581ED0E536292BA0F</vt:lpwstr>
  </property>
  <property fmtid="{D5CDD505-2E9C-101B-9397-08002B2CF9AE}" pid="3" name="MediaServiceImageTags">
    <vt:lpwstr/>
  </property>
</Properties>
</file>