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T:\Energo\DME1 programma\DME (2016-2023) mājas lapa\Publicējamā informācija\"/>
    </mc:Choice>
  </mc:AlternateContent>
  <xr:revisionPtr revIDLastSave="0" documentId="13_ncr:1_{B1E10434-66E0-4C59-9506-2B734C4DD7CC}" xr6:coauthVersionLast="47" xr6:coauthVersionMax="47" xr10:uidLastSave="{00000000-0000-0000-0000-000000000000}"/>
  <bookViews>
    <workbookView xWindow="-120" yWindow="-120" windowWidth="29040" windowHeight="15720" xr2:uid="{02AE28B1-C248-4C9A-8551-AD2CE87A2D77}"/>
  </bookViews>
  <sheets>
    <sheet name="30092026" sheetId="1" r:id="rId1"/>
  </sheets>
  <externalReferences>
    <externalReference r:id="rId2"/>
  </externalReferences>
  <definedNames>
    <definedName name="_xlnm._FilterDatabase" localSheetId="0" hidden="1">'30092026'!$A$2:$AY$626</definedName>
    <definedName name="GR_0">[1]data!$AB$2:$AB$3</definedName>
    <definedName name="GR_1">[1]data!$AC$2:$AC$3</definedName>
    <definedName name="GR_2">[1]data!$AD$2:$AD$14</definedName>
    <definedName name="GR_3">[1]data!$AE$2:$AE$12</definedName>
    <definedName name="GR_4">[1]data!$AF$2:$AF$5</definedName>
    <definedName name="GR_5">[1]data!$AG$2:$AG$4</definedName>
    <definedName name="GR_6">[1]data!$AH$2:$AH$6</definedName>
    <definedName name="GR_7">[1]data!$AI$2:$AI$3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M4" i="1" l="1"/>
  <c r="AM5" i="1"/>
  <c r="AM6" i="1"/>
  <c r="AM7" i="1"/>
  <c r="AM8" i="1"/>
  <c r="AM9" i="1"/>
  <c r="AM10" i="1"/>
  <c r="AM11" i="1"/>
  <c r="AM12" i="1"/>
  <c r="AM13" i="1"/>
  <c r="AM14" i="1"/>
  <c r="AM15" i="1"/>
  <c r="AM16" i="1"/>
  <c r="AM17" i="1"/>
  <c r="AM18" i="1"/>
  <c r="AM19" i="1"/>
  <c r="AM20" i="1"/>
  <c r="AM21" i="1"/>
  <c r="AM22" i="1"/>
  <c r="AM23" i="1"/>
  <c r="AM24" i="1"/>
  <c r="AM25" i="1"/>
  <c r="AM26" i="1"/>
  <c r="AM27" i="1"/>
  <c r="AM28" i="1"/>
  <c r="AM29" i="1"/>
  <c r="AM30" i="1"/>
  <c r="AM31" i="1"/>
  <c r="AM32" i="1"/>
  <c r="AM33" i="1"/>
  <c r="AM34" i="1"/>
  <c r="AM35" i="1"/>
  <c r="AM36" i="1"/>
  <c r="AM37" i="1"/>
  <c r="AM38" i="1"/>
  <c r="AM39" i="1"/>
  <c r="AM40" i="1"/>
  <c r="AM41" i="1"/>
  <c r="AM42" i="1"/>
  <c r="AM43" i="1"/>
  <c r="AM44" i="1"/>
  <c r="AM45" i="1"/>
  <c r="AM46" i="1"/>
  <c r="AM47" i="1"/>
  <c r="AM48" i="1"/>
  <c r="AM49" i="1"/>
  <c r="AM50" i="1"/>
  <c r="AM51" i="1"/>
  <c r="AM52" i="1"/>
  <c r="AM53" i="1"/>
  <c r="AM54" i="1"/>
  <c r="AM55" i="1"/>
  <c r="AM56" i="1"/>
  <c r="AM57" i="1"/>
  <c r="AM58" i="1"/>
  <c r="AM59" i="1"/>
  <c r="AM60" i="1"/>
  <c r="AM61" i="1"/>
  <c r="AM62" i="1"/>
  <c r="AM63" i="1"/>
  <c r="AM64" i="1"/>
  <c r="AM65" i="1"/>
  <c r="AM66" i="1"/>
  <c r="AM67" i="1"/>
  <c r="AM68" i="1"/>
  <c r="AM69" i="1"/>
  <c r="AM70" i="1"/>
  <c r="AM71" i="1"/>
  <c r="AM72" i="1"/>
  <c r="AM73" i="1"/>
  <c r="AM74" i="1"/>
  <c r="AM75" i="1"/>
  <c r="AM76" i="1"/>
  <c r="AM77" i="1"/>
  <c r="AM78" i="1"/>
  <c r="AM79" i="1"/>
  <c r="AM80" i="1"/>
  <c r="AM81" i="1"/>
  <c r="AM82" i="1"/>
  <c r="AM83" i="1"/>
  <c r="AM84" i="1"/>
  <c r="AM85" i="1"/>
  <c r="AM86" i="1"/>
  <c r="AM87" i="1"/>
  <c r="AM88" i="1"/>
  <c r="AM89" i="1"/>
  <c r="AM90" i="1"/>
  <c r="AM91" i="1"/>
  <c r="AM92" i="1"/>
  <c r="AM93" i="1"/>
  <c r="AM94" i="1"/>
  <c r="AM95" i="1"/>
  <c r="AM96" i="1"/>
  <c r="AM97" i="1"/>
  <c r="AM98" i="1"/>
  <c r="AM99" i="1"/>
  <c r="AM100" i="1"/>
  <c r="AM101" i="1"/>
  <c r="AM102" i="1"/>
  <c r="AM103" i="1"/>
  <c r="AM104" i="1"/>
  <c r="AM105" i="1"/>
  <c r="AM106" i="1"/>
  <c r="AM107" i="1"/>
  <c r="AM108" i="1"/>
  <c r="AM109" i="1"/>
  <c r="AM110" i="1"/>
  <c r="AM111" i="1"/>
  <c r="AM112" i="1"/>
  <c r="AM113" i="1"/>
  <c r="AM114" i="1"/>
  <c r="AM115" i="1"/>
  <c r="AM116" i="1"/>
  <c r="AM117" i="1"/>
  <c r="AM118" i="1"/>
  <c r="AM119" i="1"/>
  <c r="AM120" i="1"/>
  <c r="AM121" i="1"/>
  <c r="AM122" i="1"/>
  <c r="AM123" i="1"/>
  <c r="AM124" i="1"/>
  <c r="AM125" i="1"/>
  <c r="AM126" i="1"/>
  <c r="AM127" i="1"/>
  <c r="AM128" i="1"/>
  <c r="AM129" i="1"/>
  <c r="AM130" i="1"/>
  <c r="AM131" i="1"/>
  <c r="AM132" i="1"/>
  <c r="AM133" i="1"/>
  <c r="AM134" i="1"/>
  <c r="AM135" i="1"/>
  <c r="AM136" i="1"/>
  <c r="AM137" i="1"/>
  <c r="AM138" i="1"/>
  <c r="AM139" i="1"/>
  <c r="AM140" i="1"/>
  <c r="AM141" i="1"/>
  <c r="AM142" i="1"/>
  <c r="AM143" i="1"/>
  <c r="AM144" i="1"/>
  <c r="AM145" i="1"/>
  <c r="AM146" i="1"/>
  <c r="AM147" i="1"/>
  <c r="AM148" i="1"/>
  <c r="AM149" i="1"/>
  <c r="AM150" i="1"/>
  <c r="AM151" i="1"/>
  <c r="AM152" i="1"/>
  <c r="AM153" i="1"/>
  <c r="AM154" i="1"/>
  <c r="AM155" i="1"/>
  <c r="AM156" i="1"/>
  <c r="AM157" i="1"/>
  <c r="AM158" i="1"/>
  <c r="AM159" i="1"/>
  <c r="AM160" i="1"/>
  <c r="AM161" i="1"/>
  <c r="AM162" i="1"/>
  <c r="AM163" i="1"/>
  <c r="AM164" i="1"/>
  <c r="AM165" i="1"/>
  <c r="AM166" i="1"/>
  <c r="AM167" i="1"/>
  <c r="AM168" i="1"/>
  <c r="AM169" i="1"/>
  <c r="AM170" i="1"/>
  <c r="AM171" i="1"/>
  <c r="AM172" i="1"/>
  <c r="AM173" i="1"/>
  <c r="AM174" i="1"/>
  <c r="AM175" i="1"/>
  <c r="AM176" i="1"/>
  <c r="AM177" i="1"/>
  <c r="AM178" i="1"/>
  <c r="AM179" i="1"/>
  <c r="AM180" i="1"/>
  <c r="AM181" i="1"/>
  <c r="AM182" i="1"/>
  <c r="AM183" i="1"/>
  <c r="AM184" i="1"/>
  <c r="AM185" i="1"/>
  <c r="AM186" i="1"/>
  <c r="AM187" i="1"/>
  <c r="AM188" i="1"/>
  <c r="AM189" i="1"/>
  <c r="AM190" i="1"/>
  <c r="AM191" i="1"/>
  <c r="AM192" i="1"/>
  <c r="AM193" i="1"/>
  <c r="AM194" i="1"/>
  <c r="AM195" i="1"/>
  <c r="AM196" i="1"/>
  <c r="AM197" i="1"/>
  <c r="AM198" i="1"/>
  <c r="AM199" i="1"/>
  <c r="AM200" i="1"/>
  <c r="AM201" i="1"/>
  <c r="AM202" i="1"/>
  <c r="AM203" i="1"/>
  <c r="AM204" i="1"/>
  <c r="AM205" i="1"/>
  <c r="AM206" i="1"/>
  <c r="AM207" i="1"/>
  <c r="AM208" i="1"/>
  <c r="AM209" i="1"/>
  <c r="AM210" i="1"/>
  <c r="AM211" i="1"/>
  <c r="AM212" i="1"/>
  <c r="AM213" i="1"/>
  <c r="AM214" i="1"/>
  <c r="AM215" i="1"/>
  <c r="AM216" i="1"/>
  <c r="AM217" i="1"/>
  <c r="AM218" i="1"/>
  <c r="AM219" i="1"/>
  <c r="AM220" i="1"/>
  <c r="AM221" i="1"/>
  <c r="AM222" i="1"/>
  <c r="AM223" i="1"/>
  <c r="AM224" i="1"/>
  <c r="AM225" i="1"/>
  <c r="AM226" i="1"/>
  <c r="AM227" i="1"/>
  <c r="AM228" i="1"/>
  <c r="AM229" i="1"/>
  <c r="AM230" i="1"/>
  <c r="AM231" i="1"/>
  <c r="AM232" i="1"/>
  <c r="AM233" i="1"/>
  <c r="AM234" i="1"/>
  <c r="AM235" i="1"/>
  <c r="AM236" i="1"/>
  <c r="AM237" i="1"/>
  <c r="AM238" i="1"/>
  <c r="AM239" i="1"/>
  <c r="AM240" i="1"/>
  <c r="AM241" i="1"/>
  <c r="AM242" i="1"/>
  <c r="AM243" i="1"/>
  <c r="AM244" i="1"/>
  <c r="AM245" i="1"/>
  <c r="AM246" i="1"/>
  <c r="AM247" i="1"/>
  <c r="AM248" i="1"/>
  <c r="AM249" i="1"/>
  <c r="AM250" i="1"/>
  <c r="AM251" i="1"/>
  <c r="AM252" i="1"/>
  <c r="AM253" i="1"/>
  <c r="AM254" i="1"/>
  <c r="AM255" i="1"/>
  <c r="AM256" i="1"/>
  <c r="AM257" i="1"/>
  <c r="AM258" i="1"/>
  <c r="AM259" i="1"/>
  <c r="AM260" i="1"/>
  <c r="AM261" i="1"/>
  <c r="AM262" i="1"/>
  <c r="AM263" i="1"/>
  <c r="AM264" i="1"/>
  <c r="AM265" i="1"/>
  <c r="AM266" i="1"/>
  <c r="AM267" i="1"/>
  <c r="AM268" i="1"/>
  <c r="AM269" i="1"/>
  <c r="AM270" i="1"/>
  <c r="AM271" i="1"/>
  <c r="AM272" i="1"/>
  <c r="AM273" i="1"/>
  <c r="AM274" i="1"/>
  <c r="AM275" i="1"/>
  <c r="AM276" i="1"/>
  <c r="AM277" i="1"/>
  <c r="AM278" i="1"/>
  <c r="AM279" i="1"/>
  <c r="AM280" i="1"/>
  <c r="AM281" i="1"/>
  <c r="AM282" i="1"/>
  <c r="AM283" i="1"/>
  <c r="AM284" i="1"/>
  <c r="AM285" i="1"/>
  <c r="AM286" i="1"/>
  <c r="AM287" i="1"/>
  <c r="AM288" i="1"/>
  <c r="AM289" i="1"/>
  <c r="AM290" i="1"/>
  <c r="AM291" i="1"/>
  <c r="AM292" i="1"/>
  <c r="AM293" i="1"/>
  <c r="AM294" i="1"/>
  <c r="AM295" i="1"/>
  <c r="AM296" i="1"/>
  <c r="AM297" i="1"/>
  <c r="AM298" i="1"/>
  <c r="AM299" i="1"/>
  <c r="AM300" i="1"/>
  <c r="AM301" i="1"/>
  <c r="AM302" i="1"/>
  <c r="AM303" i="1"/>
  <c r="AM304" i="1"/>
  <c r="AM305" i="1"/>
  <c r="AM306" i="1"/>
  <c r="AM307" i="1"/>
  <c r="AM308" i="1"/>
  <c r="AM309" i="1"/>
  <c r="AM310" i="1"/>
  <c r="AM311" i="1"/>
  <c r="AM312" i="1"/>
  <c r="AM313" i="1"/>
  <c r="AM314" i="1"/>
  <c r="AM315" i="1"/>
  <c r="AM316" i="1"/>
  <c r="AM317" i="1"/>
  <c r="AM318" i="1"/>
  <c r="AM319" i="1"/>
  <c r="AM320" i="1"/>
  <c r="AM321" i="1"/>
  <c r="AM322" i="1"/>
  <c r="AM323" i="1"/>
  <c r="AM324" i="1"/>
  <c r="AM325" i="1"/>
  <c r="AM326" i="1"/>
  <c r="AM327" i="1"/>
  <c r="AM328" i="1"/>
  <c r="AM329" i="1"/>
  <c r="AM330" i="1"/>
  <c r="AM331" i="1"/>
  <c r="AM332" i="1"/>
  <c r="AM333" i="1"/>
  <c r="AM334" i="1"/>
  <c r="AM335" i="1"/>
  <c r="AM336" i="1"/>
  <c r="AM337" i="1"/>
  <c r="AM338" i="1"/>
  <c r="AM339" i="1"/>
  <c r="AM340" i="1"/>
  <c r="AM341" i="1"/>
  <c r="AM342" i="1"/>
  <c r="AM343" i="1"/>
  <c r="AM344" i="1"/>
  <c r="AM345" i="1"/>
  <c r="AM346" i="1"/>
  <c r="AM347" i="1"/>
  <c r="AM348" i="1"/>
  <c r="AM349" i="1"/>
  <c r="AM350" i="1"/>
  <c r="AM351" i="1"/>
  <c r="AM352" i="1"/>
  <c r="AM353" i="1"/>
  <c r="AM354" i="1"/>
  <c r="AM355" i="1"/>
  <c r="AM356" i="1"/>
  <c r="AM357" i="1"/>
  <c r="AM358" i="1"/>
  <c r="AM359" i="1"/>
  <c r="AM360" i="1"/>
  <c r="AM361" i="1"/>
  <c r="AM362" i="1"/>
  <c r="AM363" i="1"/>
  <c r="AM364" i="1"/>
  <c r="AM365" i="1"/>
  <c r="AM366" i="1"/>
  <c r="AM367" i="1"/>
  <c r="AM368" i="1"/>
  <c r="AM369" i="1"/>
  <c r="AM370" i="1"/>
  <c r="AM371" i="1"/>
  <c r="AM372" i="1"/>
  <c r="AM373" i="1"/>
  <c r="AM374" i="1"/>
  <c r="AM375" i="1"/>
  <c r="AM376" i="1"/>
  <c r="AM377" i="1"/>
  <c r="AM378" i="1"/>
  <c r="AM379" i="1"/>
  <c r="AM380" i="1"/>
  <c r="AM381" i="1"/>
  <c r="AM382" i="1"/>
  <c r="AM383" i="1"/>
  <c r="AM384" i="1"/>
  <c r="AM385" i="1"/>
  <c r="AM386" i="1"/>
  <c r="AM387" i="1"/>
  <c r="AM388" i="1"/>
  <c r="AM389" i="1"/>
  <c r="AM390" i="1"/>
  <c r="AM391" i="1"/>
  <c r="AM392" i="1"/>
  <c r="AM393" i="1"/>
  <c r="AM394" i="1"/>
  <c r="AM395" i="1"/>
  <c r="AM396" i="1"/>
  <c r="AM397" i="1"/>
  <c r="AM398" i="1"/>
  <c r="AM399" i="1"/>
  <c r="AM400" i="1"/>
  <c r="AM401" i="1"/>
  <c r="AM402" i="1"/>
  <c r="AM403" i="1"/>
  <c r="AM404" i="1"/>
  <c r="AM405" i="1"/>
  <c r="AM406" i="1"/>
  <c r="AM407" i="1"/>
  <c r="AM408" i="1"/>
  <c r="AM409" i="1"/>
  <c r="AM410" i="1"/>
  <c r="AM411" i="1"/>
  <c r="AM412" i="1"/>
  <c r="AM413" i="1"/>
  <c r="AM414" i="1"/>
  <c r="AM415" i="1"/>
  <c r="AM416" i="1"/>
  <c r="AM417" i="1"/>
  <c r="AM418" i="1"/>
  <c r="AM419" i="1"/>
  <c r="AM420" i="1"/>
  <c r="AM421" i="1"/>
  <c r="AM422" i="1"/>
  <c r="AM423" i="1"/>
  <c r="AM424" i="1"/>
  <c r="AM425" i="1"/>
  <c r="AM426" i="1"/>
  <c r="AM427" i="1"/>
  <c r="AM428" i="1"/>
  <c r="AM429" i="1"/>
  <c r="AM430" i="1"/>
  <c r="AM431" i="1"/>
  <c r="AM432" i="1"/>
  <c r="AM433" i="1"/>
  <c r="AM434" i="1"/>
  <c r="AM435" i="1"/>
  <c r="AM436" i="1"/>
  <c r="AM437" i="1"/>
  <c r="AM438" i="1"/>
  <c r="AM439" i="1"/>
  <c r="AM440" i="1"/>
  <c r="AM441" i="1"/>
  <c r="AM442" i="1"/>
  <c r="AM443" i="1"/>
  <c r="AM444" i="1"/>
  <c r="AM445" i="1"/>
  <c r="AM446" i="1"/>
  <c r="AM447" i="1"/>
  <c r="AM448" i="1"/>
  <c r="AM449" i="1"/>
  <c r="AM450" i="1"/>
  <c r="AM451" i="1"/>
  <c r="AM452" i="1"/>
  <c r="AM453" i="1"/>
  <c r="AM454" i="1"/>
  <c r="AM455" i="1"/>
  <c r="AM456" i="1"/>
  <c r="AM457" i="1"/>
  <c r="AM458" i="1"/>
  <c r="AM459" i="1"/>
  <c r="AM460" i="1"/>
  <c r="AM461" i="1"/>
  <c r="AM462" i="1"/>
  <c r="AM463" i="1"/>
  <c r="AM464" i="1"/>
  <c r="AM465" i="1"/>
  <c r="AM466" i="1"/>
  <c r="AM467" i="1"/>
  <c r="AM468" i="1"/>
  <c r="AM469" i="1"/>
  <c r="AM470" i="1"/>
  <c r="AM471" i="1"/>
  <c r="AM472" i="1"/>
  <c r="AM473" i="1"/>
  <c r="AM474" i="1"/>
  <c r="AM475" i="1"/>
  <c r="AM476" i="1"/>
  <c r="AM477" i="1"/>
  <c r="AM478" i="1"/>
  <c r="AM479" i="1"/>
  <c r="AM480" i="1"/>
  <c r="AM481" i="1"/>
  <c r="AM482" i="1"/>
  <c r="AM483" i="1"/>
  <c r="AM484" i="1"/>
  <c r="AM485" i="1"/>
  <c r="AM486" i="1"/>
  <c r="AM487" i="1"/>
  <c r="AM488" i="1"/>
  <c r="AM489" i="1"/>
  <c r="AM490" i="1"/>
  <c r="AM491" i="1"/>
  <c r="AM492" i="1"/>
  <c r="AM493" i="1"/>
  <c r="AM494" i="1"/>
  <c r="AM495" i="1"/>
  <c r="AM496" i="1"/>
  <c r="AM497" i="1"/>
  <c r="AM498" i="1"/>
  <c r="AM499" i="1"/>
  <c r="AM500" i="1"/>
  <c r="AM501" i="1"/>
  <c r="AM502" i="1"/>
  <c r="AM503" i="1"/>
  <c r="AM504" i="1"/>
  <c r="AM505" i="1"/>
  <c r="AM506" i="1"/>
  <c r="AM507" i="1"/>
  <c r="AM508" i="1"/>
  <c r="AM509" i="1"/>
  <c r="AM510" i="1"/>
  <c r="AM511" i="1"/>
  <c r="AM512" i="1"/>
  <c r="AM513" i="1"/>
  <c r="AM514" i="1"/>
  <c r="AM515" i="1"/>
  <c r="AM516" i="1"/>
  <c r="AM517" i="1"/>
  <c r="AM518" i="1"/>
  <c r="AM519" i="1"/>
  <c r="AM520" i="1"/>
  <c r="AM521" i="1"/>
  <c r="AM522" i="1"/>
  <c r="AM523" i="1"/>
  <c r="AM524" i="1"/>
  <c r="AM525" i="1"/>
  <c r="AM526" i="1"/>
  <c r="AM527" i="1"/>
  <c r="AM528" i="1"/>
  <c r="AM529" i="1"/>
  <c r="AM530" i="1"/>
  <c r="AM531" i="1"/>
  <c r="AM532" i="1"/>
  <c r="AM533" i="1"/>
  <c r="AM534" i="1"/>
  <c r="AM535" i="1"/>
  <c r="AM536" i="1"/>
  <c r="AM537" i="1"/>
  <c r="AM538" i="1"/>
  <c r="AM539" i="1"/>
  <c r="AM540" i="1"/>
  <c r="AM541" i="1"/>
  <c r="AM542" i="1"/>
  <c r="AM543" i="1"/>
  <c r="AM544" i="1"/>
  <c r="AM545" i="1"/>
  <c r="AM546" i="1"/>
  <c r="AM547" i="1"/>
  <c r="AM548" i="1"/>
  <c r="AM549" i="1"/>
  <c r="AM550" i="1"/>
  <c r="AM551" i="1"/>
  <c r="AM552" i="1"/>
  <c r="AM553" i="1"/>
  <c r="AM554" i="1"/>
  <c r="AM555" i="1"/>
  <c r="AM556" i="1"/>
  <c r="AM557" i="1"/>
  <c r="AM558" i="1"/>
  <c r="AM559" i="1"/>
  <c r="AM560" i="1"/>
  <c r="AM561" i="1"/>
  <c r="AM562" i="1"/>
  <c r="AM563" i="1"/>
  <c r="AM564" i="1"/>
  <c r="AM565" i="1"/>
  <c r="AM566" i="1"/>
  <c r="AM567" i="1"/>
  <c r="AM568" i="1"/>
  <c r="AM569" i="1"/>
  <c r="AM570" i="1"/>
  <c r="AM571" i="1"/>
  <c r="AM572" i="1"/>
  <c r="AM573" i="1"/>
  <c r="AM574" i="1"/>
  <c r="AM575" i="1"/>
  <c r="AM576" i="1"/>
  <c r="AM577" i="1"/>
  <c r="AM578" i="1"/>
  <c r="AM579" i="1"/>
  <c r="AM580" i="1"/>
  <c r="AM581" i="1"/>
  <c r="AM582" i="1"/>
  <c r="AM583" i="1"/>
  <c r="AM584" i="1"/>
  <c r="AM585" i="1"/>
  <c r="AM586" i="1"/>
  <c r="AM587" i="1"/>
  <c r="AM588" i="1"/>
  <c r="AM589" i="1"/>
  <c r="AM590" i="1"/>
  <c r="AM591" i="1"/>
  <c r="AM592" i="1"/>
  <c r="AM593" i="1"/>
  <c r="AM594" i="1"/>
  <c r="AM595" i="1"/>
  <c r="AM596" i="1"/>
  <c r="AM597" i="1"/>
  <c r="AM598" i="1"/>
  <c r="AM599" i="1"/>
  <c r="AM600" i="1"/>
  <c r="AM601" i="1"/>
  <c r="AM602" i="1"/>
  <c r="AM603" i="1"/>
  <c r="AM604" i="1"/>
  <c r="AM605" i="1"/>
  <c r="AM606" i="1"/>
  <c r="AM607" i="1"/>
  <c r="AM608" i="1"/>
  <c r="AM609" i="1"/>
  <c r="AM610" i="1"/>
  <c r="AM611" i="1"/>
  <c r="AM612" i="1"/>
  <c r="AM613" i="1"/>
  <c r="AM614" i="1"/>
  <c r="AM615" i="1"/>
  <c r="AM616" i="1"/>
  <c r="AM617" i="1"/>
  <c r="AM618" i="1"/>
  <c r="AM619" i="1"/>
  <c r="AM620" i="1"/>
  <c r="AM621" i="1"/>
  <c r="AM622" i="1"/>
  <c r="AM623" i="1"/>
  <c r="AM624" i="1"/>
  <c r="AM625" i="1"/>
  <c r="AM626" i="1"/>
  <c r="R412" i="1"/>
  <c r="AH260" i="1"/>
</calcChain>
</file>

<file path=xl/sharedStrings.xml><?xml version="1.0" encoding="utf-8"?>
<sst xmlns="http://schemas.openxmlformats.org/spreadsheetml/2006/main" count="10554" uniqueCount="3375">
  <si>
    <t xml:space="preserve">FINANŠU KOREKCIJA </t>
  </si>
  <si>
    <t>Pilsēta, pagasts</t>
  </si>
  <si>
    <t>Nosaukums</t>
  </si>
  <si>
    <t>Reģ.Nr.</t>
  </si>
  <si>
    <t>Juridiskais statuss</t>
  </si>
  <si>
    <t>Energoaudita atzinuma datums</t>
  </si>
  <si>
    <t>Eksperta vārds, uzvārds</t>
  </si>
  <si>
    <t>Eksperta sertifikāta Nr.</t>
  </si>
  <si>
    <t>Esošais aprēķinātais siltumen. pat., kopā, kWh/m2 gadā</t>
  </si>
  <si>
    <t>Esošais aprēķinātais siltumen. pat., apkurei, kWh/m2 gadā</t>
  </si>
  <si>
    <t>Plānotais siltumen. pat., kopā, kWh/m2 gadā</t>
  </si>
  <si>
    <t>Plānotais siltumen. pat., apkurei, kWh/m2 gadā</t>
  </si>
  <si>
    <t>Siltumen. tarifs EUR/MWh (bez PVN)</t>
  </si>
  <si>
    <t xml:space="preserve">Esošā no atjaunojamiem energores. ražotā papildjauda,kW </t>
  </si>
  <si>
    <t xml:space="preserve">Plānotā no atjaunojamiem energores. ražotā papildjauda,kW </t>
  </si>
  <si>
    <t>Plānotais atjaunojamo energoresursu veids</t>
  </si>
  <si>
    <t>Esošā siltumnīcefekta gāzu emisija gadā, CO2 ekv.T.</t>
  </si>
  <si>
    <t>Plānotā siltumnīcefekta gāzu emisija gadā, CO2 ekv.T.</t>
  </si>
  <si>
    <t>Ēkas sērija</t>
  </si>
  <si>
    <t>Ēkas pirmreizējās ekspl. nod. gads</t>
  </si>
  <si>
    <t>Kopējā platība, m2</t>
  </si>
  <si>
    <t>Dzīvokļu īpašumu skaits</t>
  </si>
  <si>
    <t>Lēmuma pieņemšanas datums</t>
  </si>
  <si>
    <t>Apstiprinātais grants</t>
  </si>
  <si>
    <t>Apstiprinātā garantija</t>
  </si>
  <si>
    <t>Kopējās projekta izmaksas, EUR</t>
  </si>
  <si>
    <t xml:space="preserve"> </t>
  </si>
  <si>
    <t>Granta apmērs, %</t>
  </si>
  <si>
    <t>Granta apmērs, EUR</t>
  </si>
  <si>
    <t xml:space="preserve"> %</t>
  </si>
  <si>
    <t>Maksimālā garantijas summa, EUR</t>
  </si>
  <si>
    <t>Valmiera</t>
  </si>
  <si>
    <t>Limbažu novads</t>
  </si>
  <si>
    <t>Aloja</t>
  </si>
  <si>
    <t>DME0000002</t>
  </si>
  <si>
    <t>Rīga</t>
  </si>
  <si>
    <t>Salaspils novads</t>
  </si>
  <si>
    <t>Salaspils</t>
  </si>
  <si>
    <t>Ķesterciema 1</t>
  </si>
  <si>
    <t>Biedrība</t>
  </si>
  <si>
    <t>Kārlis Bergmanis</t>
  </si>
  <si>
    <t>EA2-0006</t>
  </si>
  <si>
    <t>Specprojekts</t>
  </si>
  <si>
    <t>SIA SILTIE NAMI</t>
  </si>
  <si>
    <t>40103925867</t>
  </si>
  <si>
    <t>SIA PRO DEV</t>
  </si>
  <si>
    <t>40003776456</t>
  </si>
  <si>
    <t>DME0000003</t>
  </si>
  <si>
    <t>Zemgaļu iela 21A</t>
  </si>
  <si>
    <t>40008231201</t>
  </si>
  <si>
    <t>Edgars Sturmovičs</t>
  </si>
  <si>
    <t>EA2-0088</t>
  </si>
  <si>
    <t>SIA JaunRīga ECO</t>
  </si>
  <si>
    <t>11096-R</t>
  </si>
  <si>
    <t>SIA Ductus</t>
  </si>
  <si>
    <t>41203027761</t>
  </si>
  <si>
    <t>SIA AV eksperti</t>
  </si>
  <si>
    <t>40203222841</t>
  </si>
  <si>
    <t>SIA MŪSU PROJEKTS</t>
  </si>
  <si>
    <t>DME0000004</t>
  </si>
  <si>
    <t>Liepāja</t>
  </si>
  <si>
    <t>Vītolu iela 27/33</t>
  </si>
  <si>
    <t>40008108963</t>
  </si>
  <si>
    <t>Sandijs Grietēns</t>
  </si>
  <si>
    <t>EA2-0108</t>
  </si>
  <si>
    <t>SIA Energy audit</t>
  </si>
  <si>
    <t>10671-R</t>
  </si>
  <si>
    <t>SIA MK Būvniecība</t>
  </si>
  <si>
    <t>42103060985</t>
  </si>
  <si>
    <t>SIA LIKOR</t>
  </si>
  <si>
    <t>42103042458</t>
  </si>
  <si>
    <t>42103064582</t>
  </si>
  <si>
    <t>nē</t>
  </si>
  <si>
    <t>DME0000005</t>
  </si>
  <si>
    <t>Tukuma novads</t>
  </si>
  <si>
    <t>Tukums</t>
  </si>
  <si>
    <t>Valguma iela 2</t>
  </si>
  <si>
    <t>Tukuma nami</t>
  </si>
  <si>
    <t>40003397810</t>
  </si>
  <si>
    <t>Lauku projekts</t>
  </si>
  <si>
    <t>PS Piegādātāju apvienība WS</t>
  </si>
  <si>
    <t>40103814311</t>
  </si>
  <si>
    <t>Kristiāns Ozoliņš</t>
  </si>
  <si>
    <t>20-6041</t>
  </si>
  <si>
    <t>DME0000006</t>
  </si>
  <si>
    <t>Rēzekne</t>
  </si>
  <si>
    <t>Baznīcas iela 26a</t>
  </si>
  <si>
    <t>RĒZEKNES NAMSAIMNIEKS</t>
  </si>
  <si>
    <t>40003215461</t>
  </si>
  <si>
    <t>Sandris Liepiņš</t>
  </si>
  <si>
    <t>EA2-0083</t>
  </si>
  <si>
    <t>SIA EDOS-M</t>
  </si>
  <si>
    <t>7173-AR</t>
  </si>
  <si>
    <t>42403013960 
42402005862</t>
  </si>
  <si>
    <t>IK VOLDIS</t>
  </si>
  <si>
    <t>42401016106</t>
  </si>
  <si>
    <t>41503047377</t>
  </si>
  <si>
    <t>jā</t>
  </si>
  <si>
    <t>DME0000007</t>
  </si>
  <si>
    <t>Atbrīvošanas aleja 145a</t>
  </si>
  <si>
    <t>DME0000008</t>
  </si>
  <si>
    <t>Valkas novads</t>
  </si>
  <si>
    <t>Valka</t>
  </si>
  <si>
    <t>Merķeļa iela 13</t>
  </si>
  <si>
    <t>Valkas Namsaimnieks</t>
  </si>
  <si>
    <t>44103055060</t>
  </si>
  <si>
    <t>8890-R</t>
  </si>
  <si>
    <t>SIA BAZALTS</t>
  </si>
  <si>
    <t>44103000378</t>
  </si>
  <si>
    <t>IK PĒTERIS GUDRINIEKS</t>
  </si>
  <si>
    <t>44102037725</t>
  </si>
  <si>
    <t>SIA ARTEMI</t>
  </si>
  <si>
    <t>40103162283</t>
  </si>
  <si>
    <t>DME0000009</t>
  </si>
  <si>
    <t>Ropažu novads</t>
  </si>
  <si>
    <t>Vangaži</t>
  </si>
  <si>
    <t>Vidzemes iela 5</t>
  </si>
  <si>
    <t>40008277097</t>
  </si>
  <si>
    <t>Modris Laicāns</t>
  </si>
  <si>
    <t>EA2-0061</t>
  </si>
  <si>
    <t>SIA ARCHE</t>
  </si>
  <si>
    <t>5199-R</t>
  </si>
  <si>
    <t>SIA RIKO</t>
  </si>
  <si>
    <t>40103016048</t>
  </si>
  <si>
    <t>SIA Brangi</t>
  </si>
  <si>
    <t>40103241600</t>
  </si>
  <si>
    <t>40003840089</t>
  </si>
  <si>
    <t>DME0000010</t>
  </si>
  <si>
    <t>Ogres novads</t>
  </si>
  <si>
    <t>Ikšķile</t>
  </si>
  <si>
    <t>Skolas iela 7</t>
  </si>
  <si>
    <t xml:space="preserve">Ikšķiles māja </t>
  </si>
  <si>
    <t>40103416198</t>
  </si>
  <si>
    <t xml:space="preserve">SIA Ikšķiles māja </t>
  </si>
  <si>
    <t>SIA Plastik</t>
  </si>
  <si>
    <t>44103057184</t>
  </si>
  <si>
    <t>Dainis Zeitmanis</t>
  </si>
  <si>
    <t>DME0000011</t>
  </si>
  <si>
    <t>Talsu novads</t>
  </si>
  <si>
    <t>Lībagu pagasts, Mundigciems</t>
  </si>
  <si>
    <t>Saullēkti</t>
  </si>
  <si>
    <t>Biedrība Saullēkti Mundigciemā</t>
  </si>
  <si>
    <t>40008242803</t>
  </si>
  <si>
    <t>Atis Bērziņš</t>
  </si>
  <si>
    <t>EA2-0067</t>
  </si>
  <si>
    <t>Biomasa</t>
  </si>
  <si>
    <t>Specprojekts, Hruščova tipa ēka</t>
  </si>
  <si>
    <t>SIA FRAKTAL Bau
SIA ADAX</t>
  </si>
  <si>
    <t>SIA KSBM</t>
  </si>
  <si>
    <t>41203057821</t>
  </si>
  <si>
    <t>SIA U P X 
Visvaldis Vrubļevskis</t>
  </si>
  <si>
    <t>41203028305 
50-687</t>
  </si>
  <si>
    <t>DME0000012</t>
  </si>
  <si>
    <t>Lielvārdes iela 125</t>
  </si>
  <si>
    <t>Bāka-2</t>
  </si>
  <si>
    <t>40003095412</t>
  </si>
  <si>
    <t>Kooperatīvā sabiedrība</t>
  </si>
  <si>
    <t>SIA Dakstiņa Jumti</t>
  </si>
  <si>
    <t>44103055643</t>
  </si>
  <si>
    <t>SIA TRIGONE BŪVE</t>
  </si>
  <si>
    <t>40103571364</t>
  </si>
  <si>
    <t>DME0000014</t>
  </si>
  <si>
    <t>Ainaži</t>
  </si>
  <si>
    <t>Kr.Barona iela 7 k.1</t>
  </si>
  <si>
    <t>Kr.Barona 7-2 Ainaži</t>
  </si>
  <si>
    <t>40008209669</t>
  </si>
  <si>
    <t>EA2-0110</t>
  </si>
  <si>
    <t>SIA SN BŪVGRUPA</t>
  </si>
  <si>
    <t>44103038906</t>
  </si>
  <si>
    <t>SIA IJ Vide</t>
  </si>
  <si>
    <t>40103402696</t>
  </si>
  <si>
    <t>DME0000015</t>
  </si>
  <si>
    <t>Kr.Barona iela 7 k.2</t>
  </si>
  <si>
    <t>SIA Monolitum</t>
  </si>
  <si>
    <t>SIA AMATNIEKS</t>
  </si>
  <si>
    <t>49203000191</t>
  </si>
  <si>
    <t>SIA Grand Eko</t>
  </si>
  <si>
    <t>DME0000017</t>
  </si>
  <si>
    <t>Roņu iela 1</t>
  </si>
  <si>
    <t>LIEPĀJAS NAMU APSAIMNIEKOTĀJS</t>
  </si>
  <si>
    <t>42103004583</t>
  </si>
  <si>
    <t>SIA WS</t>
  </si>
  <si>
    <t>7296-R</t>
  </si>
  <si>
    <t>SIA Dzintars AB</t>
  </si>
  <si>
    <t>42103038221</t>
  </si>
  <si>
    <t>SIA AMG montāža</t>
  </si>
  <si>
    <t>42103044603</t>
  </si>
  <si>
    <t>52103047781</t>
  </si>
  <si>
    <t>DME0000018</t>
  </si>
  <si>
    <t>Merķeļa iela 13a</t>
  </si>
  <si>
    <t>SIA Mūsu projekts</t>
  </si>
  <si>
    <t>40103409675</t>
  </si>
  <si>
    <t>Preiļu novads</t>
  </si>
  <si>
    <t>Preiļi</t>
  </si>
  <si>
    <t xml:space="preserve">Ēriks Celmiņš </t>
  </si>
  <si>
    <t>EA2-0082</t>
  </si>
  <si>
    <t>SIA RBD</t>
  </si>
  <si>
    <t>9705-R</t>
  </si>
  <si>
    <t>40103475577</t>
  </si>
  <si>
    <t>DME0000020</t>
  </si>
  <si>
    <t>Piltenes iela 4</t>
  </si>
  <si>
    <t>Piltenes 4</t>
  </si>
  <si>
    <t>40008195621</t>
  </si>
  <si>
    <t>40003659614</t>
  </si>
  <si>
    <t>1482-R</t>
  </si>
  <si>
    <t>PA SIA BWC
SIA ELDANS</t>
  </si>
  <si>
    <t>DME0000021</t>
  </si>
  <si>
    <t>Skolas iela 13</t>
  </si>
  <si>
    <t>DME0000022</t>
  </si>
  <si>
    <t>Stendera iela 3</t>
  </si>
  <si>
    <t>Rīgas namu pārvaldnieks</t>
  </si>
  <si>
    <t>40103362321</t>
  </si>
  <si>
    <t>Gatis Žogla</t>
  </si>
  <si>
    <t>EA3-0009</t>
  </si>
  <si>
    <t>AS Komunālprojekts</t>
  </si>
  <si>
    <t>2687-R</t>
  </si>
  <si>
    <t>SIA RS Property</t>
  </si>
  <si>
    <t>42403028665</t>
  </si>
  <si>
    <t>DME0000024</t>
  </si>
  <si>
    <t>Viestura prospekts 83</t>
  </si>
  <si>
    <t>Staļina laika projekts</t>
  </si>
  <si>
    <t>SIA Prime Service</t>
  </si>
  <si>
    <t>40203048410</t>
  </si>
  <si>
    <t>DME0000025</t>
  </si>
  <si>
    <t>Meža iela 7</t>
  </si>
  <si>
    <t>Meža 7 Salaspilī</t>
  </si>
  <si>
    <t>40008195725</t>
  </si>
  <si>
    <t>SIA EKOTEH BŪVE</t>
  </si>
  <si>
    <t>40103185816</t>
  </si>
  <si>
    <t>SIA CMB</t>
  </si>
  <si>
    <t>43603024025</t>
  </si>
  <si>
    <t>DME0000026</t>
  </si>
  <si>
    <t>Enerģētiķu iela 5</t>
  </si>
  <si>
    <t>40103720590</t>
  </si>
  <si>
    <t>Andrejs Nikolajevs</t>
  </si>
  <si>
    <t>EA3-0010</t>
  </si>
  <si>
    <t>SIA Festoon</t>
  </si>
  <si>
    <t>PS Anzāģe, Build Invest Latvia un SPBALTS</t>
  </si>
  <si>
    <t>40203108211</t>
  </si>
  <si>
    <t>SIA MM61</t>
  </si>
  <si>
    <t>43603040903</t>
  </si>
  <si>
    <t>SIA PROENERGO</t>
  </si>
  <si>
    <t>41203048157</t>
  </si>
  <si>
    <t>SIA Namu pārvaldīšana</t>
  </si>
  <si>
    <t>DME0000027</t>
  </si>
  <si>
    <t>Olaines novads</t>
  </si>
  <si>
    <t>Olaine</t>
  </si>
  <si>
    <t>Zemgales iela 13</t>
  </si>
  <si>
    <t>Olaines ūdens un siltums</t>
  </si>
  <si>
    <t>50003182001</t>
  </si>
  <si>
    <t>Arnis Auermanis</t>
  </si>
  <si>
    <t>EA2-0084</t>
  </si>
  <si>
    <t>nav datu</t>
  </si>
  <si>
    <t>SIA Cerkazi-G</t>
  </si>
  <si>
    <t>SIA LEB</t>
  </si>
  <si>
    <t>44103060860</t>
  </si>
  <si>
    <t>SIA SPECCELTNIEKS</t>
  </si>
  <si>
    <t>40003622823</t>
  </si>
  <si>
    <t>43603063747</t>
  </si>
  <si>
    <t>DME0000028</t>
  </si>
  <si>
    <t>Vidzemes iela 13</t>
  </si>
  <si>
    <t>VV13</t>
  </si>
  <si>
    <t>40008273095</t>
  </si>
  <si>
    <t>0598-R</t>
  </si>
  <si>
    <t>SIA Cleanhouse</t>
  </si>
  <si>
    <t>40003371991</t>
  </si>
  <si>
    <t>SIA Warss+</t>
  </si>
  <si>
    <t>44103055272</t>
  </si>
  <si>
    <t>DME0000029</t>
  </si>
  <si>
    <t>Siguldas novads</t>
  </si>
  <si>
    <t>Sigulda</t>
  </si>
  <si>
    <t>Institūta iela 10</t>
  </si>
  <si>
    <t>Institūta 10 Sigulda</t>
  </si>
  <si>
    <t>40008227607</t>
  </si>
  <si>
    <t>Kristaps Turauskis</t>
  </si>
  <si>
    <t>EA3-0023</t>
  </si>
  <si>
    <t>SIA Z4</t>
  </si>
  <si>
    <t>5291-RA</t>
  </si>
  <si>
    <t>SIA Konsors</t>
  </si>
  <si>
    <t>40103516381</t>
  </si>
  <si>
    <t>SIA EŅĢEĻU PILSĒTA</t>
  </si>
  <si>
    <t>44103039850</t>
  </si>
  <si>
    <t>DME0000030</t>
  </si>
  <si>
    <t>Kūdras iela 3</t>
  </si>
  <si>
    <t>Kristaps Kašs</t>
  </si>
  <si>
    <t>EA3-0013</t>
  </si>
  <si>
    <t>SIA ARHITEKTŪRA UN VIDE</t>
  </si>
  <si>
    <t>2040-RA</t>
  </si>
  <si>
    <t>SIA GS CELT</t>
  </si>
  <si>
    <t>43603047371</t>
  </si>
  <si>
    <t>SIA LERIX</t>
  </si>
  <si>
    <t>50003844491</t>
  </si>
  <si>
    <t>DME0000031</t>
  </si>
  <si>
    <t>Zeiferta iela 9</t>
  </si>
  <si>
    <t>SIA FRONTONS</t>
  </si>
  <si>
    <t>40003504263</t>
  </si>
  <si>
    <t>SIA MIEĻĒNI A</t>
  </si>
  <si>
    <t>40103772978</t>
  </si>
  <si>
    <t>Jelgava</t>
  </si>
  <si>
    <t>Dobeles novads</t>
  </si>
  <si>
    <t>Dobele</t>
  </si>
  <si>
    <t>DME0000034</t>
  </si>
  <si>
    <t>E.Veidenbauma iela 2A</t>
  </si>
  <si>
    <t>SIA PCG</t>
  </si>
  <si>
    <t>42103048179</t>
  </si>
  <si>
    <t>SIA LIEPĀJAS NAMU APSAIMNIEKOTĀJS</t>
  </si>
  <si>
    <t>Ogre</t>
  </si>
  <si>
    <t>Maksims Bartuševičs</t>
  </si>
  <si>
    <t>EA3-0004</t>
  </si>
  <si>
    <t>SIA Build-Invest Latvia</t>
  </si>
  <si>
    <t>40203022801</t>
  </si>
  <si>
    <t>DME0000036</t>
  </si>
  <si>
    <t>Mārupes novads</t>
  </si>
  <si>
    <t>Babītes pagasts, Piņķi</t>
  </si>
  <si>
    <t>Centra iela 2</t>
  </si>
  <si>
    <t>40008231585</t>
  </si>
  <si>
    <t>SIA PROKRIAL</t>
  </si>
  <si>
    <t>40103604449</t>
  </si>
  <si>
    <t>SIA Arhitekts Edgars Barkāns</t>
  </si>
  <si>
    <t>40103348953</t>
  </si>
  <si>
    <t>DME0000037</t>
  </si>
  <si>
    <t>Valmieras novads</t>
  </si>
  <si>
    <t>Stacijas iela 14</t>
  </si>
  <si>
    <t>VALMIERAS NAMSAIMNIEKS</t>
  </si>
  <si>
    <t>44103022271</t>
  </si>
  <si>
    <t>Elita Dreimane</t>
  </si>
  <si>
    <t>EA2-0122</t>
  </si>
  <si>
    <t>SIA Wonderfull</t>
  </si>
  <si>
    <t>9042-R</t>
  </si>
  <si>
    <t>DME0000038</t>
  </si>
  <si>
    <t>Eduarda Tisē  iela 85</t>
  </si>
  <si>
    <t>Ed.Tisē 85, Liepāja</t>
  </si>
  <si>
    <t>40008116176</t>
  </si>
  <si>
    <t>SIA PRENERGO</t>
  </si>
  <si>
    <t>10957-R</t>
  </si>
  <si>
    <t>Tehnisko ekspertu SIA TUV Nord Baltik
SIA Inženiertīklu konsultāciju birojs</t>
  </si>
  <si>
    <t>40003121062 
42103050648</t>
  </si>
  <si>
    <t>Aleksandra Kļeščenkova</t>
  </si>
  <si>
    <t>DME0000039</t>
  </si>
  <si>
    <t>Dienvidkurzemes novads</t>
  </si>
  <si>
    <t>Grobiņa</t>
  </si>
  <si>
    <t>M.Namiķa 15</t>
  </si>
  <si>
    <t>Namiķa 15</t>
  </si>
  <si>
    <t>40008258166</t>
  </si>
  <si>
    <t>EA1-0028</t>
  </si>
  <si>
    <t>SIA Iga-4</t>
  </si>
  <si>
    <t>42103032290</t>
  </si>
  <si>
    <t>DME0000040</t>
  </si>
  <si>
    <t>Aldaru iela 8</t>
  </si>
  <si>
    <t>SIA MŪRNIEKS</t>
  </si>
  <si>
    <t>42102001645</t>
  </si>
  <si>
    <t>DME0000041</t>
  </si>
  <si>
    <t>Daugavpils</t>
  </si>
  <si>
    <t>Sporta iela 2</t>
  </si>
  <si>
    <t>Daugavpils dzīvokļu un komunālās saimniecības uzņēmums</t>
  </si>
  <si>
    <t>41503002485</t>
  </si>
  <si>
    <t>Ināra Škapare</t>
  </si>
  <si>
    <t>EA2-0077</t>
  </si>
  <si>
    <t>SIA DEFASS D</t>
  </si>
  <si>
    <t>40003217833</t>
  </si>
  <si>
    <t>SIA Fortum</t>
  </si>
  <si>
    <t>41503078964</t>
  </si>
  <si>
    <t>DME0000042</t>
  </si>
  <si>
    <t>Saldus novads</t>
  </si>
  <si>
    <t>Saldus</t>
  </si>
  <si>
    <t>Nākotnes iela 1b</t>
  </si>
  <si>
    <t>Dzīb "Nākotnes 1b"</t>
  </si>
  <si>
    <t>40008204286</t>
  </si>
  <si>
    <t>SIA DLLK</t>
  </si>
  <si>
    <t>48503010024</t>
  </si>
  <si>
    <t>0641-R</t>
  </si>
  <si>
    <t>PA SIA Aksīte un SIA GATE L</t>
  </si>
  <si>
    <t>48503012472 
48503013266</t>
  </si>
  <si>
    <t>SIA Ziemeļu patvērums</t>
  </si>
  <si>
    <t>48503019502</t>
  </si>
  <si>
    <t>Līga Muižarāja</t>
  </si>
  <si>
    <t>10-0718</t>
  </si>
  <si>
    <t>DME0000043</t>
  </si>
  <si>
    <t>Nākotnes iela 1a</t>
  </si>
  <si>
    <t>Dzīb "Nākotnes 1a"</t>
  </si>
  <si>
    <t>40008202603</t>
  </si>
  <si>
    <t>48503012472  
48503013266</t>
  </si>
  <si>
    <t>DME0000044</t>
  </si>
  <si>
    <t>Nākotnes iela 7</t>
  </si>
  <si>
    <t>Dzīb "Nākotnes 7"</t>
  </si>
  <si>
    <t>SIA Sal-Energo PRO</t>
  </si>
  <si>
    <t>DME0000045</t>
  </si>
  <si>
    <t>K.Baumaņa iela 2</t>
  </si>
  <si>
    <t>SIA SCO Centrs</t>
  </si>
  <si>
    <t>2956-R</t>
  </si>
  <si>
    <t>SIA EKERS</t>
  </si>
  <si>
    <t>44103001903</t>
  </si>
  <si>
    <t>SIA FLAGER</t>
  </si>
  <si>
    <t>44103030809</t>
  </si>
  <si>
    <t>SIA AINAS projekti</t>
  </si>
  <si>
    <t>44103067568</t>
  </si>
  <si>
    <t>Ādažu novads</t>
  </si>
  <si>
    <t>Ādaži</t>
  </si>
  <si>
    <t>Gaujas iela 17</t>
  </si>
  <si>
    <t>SIA ĀDAŽU NAMSAIMNIEKS</t>
  </si>
  <si>
    <t>DME0000047</t>
  </si>
  <si>
    <t>Babītes pagasts, Babīte</t>
  </si>
  <si>
    <t>Sila iela 9</t>
  </si>
  <si>
    <t>40003396514</t>
  </si>
  <si>
    <t>Edgars Strauts</t>
  </si>
  <si>
    <t>EA2-0097</t>
  </si>
  <si>
    <t>SIA Ēkas siltināšana</t>
  </si>
  <si>
    <t>7723-R</t>
  </si>
  <si>
    <t>40103224136</t>
  </si>
  <si>
    <t>SIA Energo Rīga Serviss</t>
  </si>
  <si>
    <t>48503025636</t>
  </si>
  <si>
    <t>DME0000048</t>
  </si>
  <si>
    <t>Pasta iela 4 k1</t>
  </si>
  <si>
    <t>Pasta 4</t>
  </si>
  <si>
    <t>Specprojekts, 103 modificēta</t>
  </si>
  <si>
    <t>SIA Arhitektūras stila studija</t>
  </si>
  <si>
    <t>3379-R</t>
  </si>
  <si>
    <t>SIA VV Consulting</t>
  </si>
  <si>
    <t>DME0000049</t>
  </si>
  <si>
    <t>Pasta iela 4 k2</t>
  </si>
  <si>
    <t>DME0000050</t>
  </si>
  <si>
    <t>Mežu iela 55</t>
  </si>
  <si>
    <t>DME0000051</t>
  </si>
  <si>
    <t>Dzirnavu iela 9</t>
  </si>
  <si>
    <t>Dzīb "Dzirnavu 9"</t>
  </si>
  <si>
    <t>40008229025</t>
  </si>
  <si>
    <t>SIA Eiropro</t>
  </si>
  <si>
    <t>10239-R</t>
  </si>
  <si>
    <t>SIA Aksīte</t>
  </si>
  <si>
    <t>48503013266</t>
  </si>
  <si>
    <t>40103584392</t>
  </si>
  <si>
    <t>DME0000052</t>
  </si>
  <si>
    <t>Stūnīši</t>
  </si>
  <si>
    <t>Gaismas iela 3</t>
  </si>
  <si>
    <t>Zeiferti</t>
  </si>
  <si>
    <t>Jānis Jenerts</t>
  </si>
  <si>
    <t>EA3-0015</t>
  </si>
  <si>
    <t>SIA JNK Group</t>
  </si>
  <si>
    <t>9802-R</t>
  </si>
  <si>
    <t>40103394558 
40103761688</t>
  </si>
  <si>
    <t>SIA Solution Expert</t>
  </si>
  <si>
    <t>40103246078</t>
  </si>
  <si>
    <t>DME0000053</t>
  </si>
  <si>
    <t>Eduarda Tisē iela 56</t>
  </si>
  <si>
    <t>DME0000054</t>
  </si>
  <si>
    <t>Celtnieku iela 6</t>
  </si>
  <si>
    <t>Dzīb "Celtnieku 6"</t>
  </si>
  <si>
    <t>40008228956</t>
  </si>
  <si>
    <t>SIA GATE L</t>
  </si>
  <si>
    <t>48503012472</t>
  </si>
  <si>
    <t>DME0000055</t>
  </si>
  <si>
    <t>Liepu iela 8</t>
  </si>
  <si>
    <t>40008248721</t>
  </si>
  <si>
    <t>SIA RĒZEKNES BŪVSERVISS</t>
  </si>
  <si>
    <t>42403036766</t>
  </si>
  <si>
    <t>DME0000056</t>
  </si>
  <si>
    <t>Cēsu novads</t>
  </si>
  <si>
    <t>Cēsis</t>
  </si>
  <si>
    <t>Festivāla iela 42</t>
  </si>
  <si>
    <t>Festivāla 42</t>
  </si>
  <si>
    <t>40008257847</t>
  </si>
  <si>
    <t>SIA BŪVPROJEKTS</t>
  </si>
  <si>
    <t>3195-R</t>
  </si>
  <si>
    <t>44102006392</t>
  </si>
  <si>
    <t>DME0000057</t>
  </si>
  <si>
    <t>Kalēju iela 14 k-1</t>
  </si>
  <si>
    <t>Māris Banders</t>
  </si>
  <si>
    <t>10-0712</t>
  </si>
  <si>
    <t>SIA 3D SOLUTIONS</t>
  </si>
  <si>
    <t>40203116238</t>
  </si>
  <si>
    <t>PS VT KUUM</t>
  </si>
  <si>
    <t>40203070394</t>
  </si>
  <si>
    <t>DME0000060</t>
  </si>
  <si>
    <t>Lielā iela 1</t>
  </si>
  <si>
    <t>SIA Ekovalis Latvija</t>
  </si>
  <si>
    <t>42103049367</t>
  </si>
  <si>
    <t>DME0000061</t>
  </si>
  <si>
    <t>Pulkveža Brieža iela 24</t>
  </si>
  <si>
    <t>Pulkveža Brieža 24</t>
  </si>
  <si>
    <t>50008256241</t>
  </si>
  <si>
    <t>9874-R</t>
  </si>
  <si>
    <t>SIA AKORDS U</t>
  </si>
  <si>
    <t>40003448591</t>
  </si>
  <si>
    <t>DME0000062</t>
  </si>
  <si>
    <t>Siena iela 3</t>
  </si>
  <si>
    <t>SIA UFB Projekts</t>
  </si>
  <si>
    <t>1313-R</t>
  </si>
  <si>
    <t>42103032750</t>
  </si>
  <si>
    <t>DME0000063</t>
  </si>
  <si>
    <t>Aldis Greķis</t>
  </si>
  <si>
    <t>Pulkveža Brieža iela 12</t>
  </si>
  <si>
    <t>Mans nams</t>
  </si>
  <si>
    <t>40008185820</t>
  </si>
  <si>
    <t>SIA HB Service</t>
  </si>
  <si>
    <t>40103516860</t>
  </si>
  <si>
    <t>DME0000064</t>
  </si>
  <si>
    <t>Pirmā iela 23</t>
  </si>
  <si>
    <t>Pirmā 23</t>
  </si>
  <si>
    <t>Jaunmārupe</t>
  </si>
  <si>
    <t>DME0000066</t>
  </si>
  <si>
    <t>Strazdu iela 16</t>
  </si>
  <si>
    <t>DME0000067</t>
  </si>
  <si>
    <t>Pirmā iela 38</t>
  </si>
  <si>
    <t>Pirmā 38</t>
  </si>
  <si>
    <t>40008194096</t>
  </si>
  <si>
    <t>SIA BŪVES BIROJS</t>
  </si>
  <si>
    <t>43603068123</t>
  </si>
  <si>
    <t>Dace Ržepicka</t>
  </si>
  <si>
    <t>10-0961</t>
  </si>
  <si>
    <t>DME0000068</t>
  </si>
  <si>
    <t>Dobeles iela 10</t>
  </si>
  <si>
    <t>Jelgavas nekustamā īpašuma pārvalde</t>
  </si>
  <si>
    <t>43603011548</t>
  </si>
  <si>
    <t>SIA Cander Būve</t>
  </si>
  <si>
    <t>40003604207</t>
  </si>
  <si>
    <t>DME0000069</t>
  </si>
  <si>
    <t>Saulkrastu novads</t>
  </si>
  <si>
    <t>Zvejniekciems</t>
  </si>
  <si>
    <t>Bērzu aleja 2</t>
  </si>
  <si>
    <t>SIA ARHIGRAM</t>
  </si>
  <si>
    <t>SIA R&amp;A Būve</t>
  </si>
  <si>
    <t>44103094335</t>
  </si>
  <si>
    <t>DME0000070</t>
  </si>
  <si>
    <t>Roņu iela 7</t>
  </si>
  <si>
    <t>Roņu 7</t>
  </si>
  <si>
    <t>SIA Monolīts B 1.daļa 
SIA ELDANS 2.daļa</t>
  </si>
  <si>
    <t>42103048342 
42103031783</t>
  </si>
  <si>
    <t>DME0000071</t>
  </si>
  <si>
    <t>Celtnieku iela 2</t>
  </si>
  <si>
    <t>Celtnieku-2</t>
  </si>
  <si>
    <t>SIA Erbauer Group</t>
  </si>
  <si>
    <t>55403039511</t>
  </si>
  <si>
    <t>DME0000073</t>
  </si>
  <si>
    <t>Mālkalnes prospekts 39</t>
  </si>
  <si>
    <t>Ogre, Mālkalnes 39</t>
  </si>
  <si>
    <t>SIA Tectum supervising</t>
  </si>
  <si>
    <t>40203083755</t>
  </si>
  <si>
    <t>DME0000074</t>
  </si>
  <si>
    <t>Dzintaru iela 97/99</t>
  </si>
  <si>
    <t>40103016048  42103038221
40103147903</t>
  </si>
  <si>
    <t>DME0000075</t>
  </si>
  <si>
    <t>Pirmā iela 29</t>
  </si>
  <si>
    <t>Pirmā 29</t>
  </si>
  <si>
    <t>SIA Dekors
SIA PRO DEV</t>
  </si>
  <si>
    <t>43603032200
40003776456</t>
  </si>
  <si>
    <t>DME0000076</t>
  </si>
  <si>
    <t>Krīvu iela 3</t>
  </si>
  <si>
    <t>House Manager</t>
  </si>
  <si>
    <t>50</t>
  </si>
  <si>
    <t>DME0000077</t>
  </si>
  <si>
    <t>Dzērves iela 13</t>
  </si>
  <si>
    <t>DME0000078</t>
  </si>
  <si>
    <t>Lapu iela 19</t>
  </si>
  <si>
    <t>Kkubā</t>
  </si>
  <si>
    <t>SIA VGD</t>
  </si>
  <si>
    <t>40003440812</t>
  </si>
  <si>
    <t>DME0000079</t>
  </si>
  <si>
    <t>Dzirnavu iela 11</t>
  </si>
  <si>
    <t>DME0000080</t>
  </si>
  <si>
    <t>Stacijas iela 24</t>
  </si>
  <si>
    <t>SIA LVS Building</t>
  </si>
  <si>
    <t>40103468575</t>
  </si>
  <si>
    <t>DME0000081</t>
  </si>
  <si>
    <t>Saulkrasti</t>
  </si>
  <si>
    <t>Bīriņu iela 3</t>
  </si>
  <si>
    <t>SIA KKM projekts</t>
  </si>
  <si>
    <t>50103425421</t>
  </si>
  <si>
    <t>DME0000082</t>
  </si>
  <si>
    <t>Pirmā iela 43</t>
  </si>
  <si>
    <t>P43</t>
  </si>
  <si>
    <t>Andris Vulāns</t>
  </si>
  <si>
    <t>AE2-0115</t>
  </si>
  <si>
    <t>SIA AIMASA</t>
  </si>
  <si>
    <t>44103032138</t>
  </si>
  <si>
    <t>SIA BŪVĒTIKA</t>
  </si>
  <si>
    <t>40103446440</t>
  </si>
  <si>
    <t>SIA JaunRīga ECO 
SIA SILTIE NAMI</t>
  </si>
  <si>
    <t>40103680902 
40103925867</t>
  </si>
  <si>
    <t>40003422041</t>
  </si>
  <si>
    <t>80</t>
  </si>
  <si>
    <t>DME0000083</t>
  </si>
  <si>
    <t>Vīgriežu iela 30</t>
  </si>
  <si>
    <t>11606-R</t>
  </si>
  <si>
    <t>SIA AJ Celtnieks</t>
  </si>
  <si>
    <t>43603042088</t>
  </si>
  <si>
    <t>DME0000084</t>
  </si>
  <si>
    <t>Bēnes pagasts, Bēne</t>
  </si>
  <si>
    <t>Teodora Celma iela 14</t>
  </si>
  <si>
    <t>Auces komunālie pakalpojumi</t>
  </si>
  <si>
    <t>SIA  Balti Construction</t>
  </si>
  <si>
    <t>40103810894</t>
  </si>
  <si>
    <t>SIA KASRO</t>
  </si>
  <si>
    <t>40003887751</t>
  </si>
  <si>
    <t>DME0000085</t>
  </si>
  <si>
    <t>Celtnieku iela 4</t>
  </si>
  <si>
    <t>12972-R</t>
  </si>
  <si>
    <t>40103886803</t>
  </si>
  <si>
    <t>SIA FESTOON</t>
  </si>
  <si>
    <t>DME0000087</t>
  </si>
  <si>
    <t>Ķekavas novads</t>
  </si>
  <si>
    <t>Ķekavas pagasts, Ķekava</t>
  </si>
  <si>
    <t>Gaismas iela 19 k-7</t>
  </si>
  <si>
    <t>Ķekavas nami</t>
  </si>
  <si>
    <t>40003359306</t>
  </si>
  <si>
    <t>SIA Ķekavas nami</t>
  </si>
  <si>
    <t>SIA A CELTNE</t>
  </si>
  <si>
    <t>41203034602</t>
  </si>
  <si>
    <t>SIA Firma L4</t>
  </si>
  <si>
    <t>40003236001</t>
  </si>
  <si>
    <t>DME0000088</t>
  </si>
  <si>
    <t>Nometņu iela 66</t>
  </si>
  <si>
    <t>SIA JD projekts</t>
  </si>
  <si>
    <t>40203036229</t>
  </si>
  <si>
    <t>SIA LAGRON</t>
  </si>
  <si>
    <t>41503055270</t>
  </si>
  <si>
    <t>DME0000091</t>
  </si>
  <si>
    <t>Lapu iela 19A</t>
  </si>
  <si>
    <t>40103222864</t>
  </si>
  <si>
    <t>DME0000092</t>
  </si>
  <si>
    <t>Klaipēdas iela 106</t>
  </si>
  <si>
    <t>Klaipēdas 106</t>
  </si>
  <si>
    <t>40008237959</t>
  </si>
  <si>
    <t>DME0000093</t>
  </si>
  <si>
    <t>Aizpute</t>
  </si>
  <si>
    <t>Avotu iela 8A</t>
  </si>
  <si>
    <t>Aizputes nami</t>
  </si>
  <si>
    <t>42103002652</t>
  </si>
  <si>
    <t>DME0000094</t>
  </si>
  <si>
    <t>Rūpnīcas iela 3a</t>
  </si>
  <si>
    <t>42403022963</t>
  </si>
  <si>
    <t>SIA Rēzeknes būvprojekts</t>
  </si>
  <si>
    <t>4222-R</t>
  </si>
  <si>
    <t>SIA LATGALIJA</t>
  </si>
  <si>
    <t>42403000773</t>
  </si>
  <si>
    <t>IK ZOJA KAZAKOVA</t>
  </si>
  <si>
    <t>44102037301</t>
  </si>
  <si>
    <t>SIA RĒZEKNES BŪVPROJEKTS</t>
  </si>
  <si>
    <t>42403019677</t>
  </si>
  <si>
    <t>40003282250</t>
  </si>
  <si>
    <t>DME0000096</t>
  </si>
  <si>
    <t>Atmodas Bulvāris 10A</t>
  </si>
  <si>
    <t>SIA AJBK</t>
  </si>
  <si>
    <t>42103070697</t>
  </si>
  <si>
    <t>DME0000097</t>
  </si>
  <si>
    <t>Gaujas iela 4</t>
  </si>
  <si>
    <t>40008286850</t>
  </si>
  <si>
    <t>Pilnķieģelis, dz/b pārsegums</t>
  </si>
  <si>
    <t>DME0000098</t>
  </si>
  <si>
    <t>Ventspils novads</t>
  </si>
  <si>
    <t>Ugāles pagasts, Ugāle</t>
  </si>
  <si>
    <t>Skolas iela 5</t>
  </si>
  <si>
    <t>VNK serviss</t>
  </si>
  <si>
    <t>41203017566</t>
  </si>
  <si>
    <t>EA1 - 0009</t>
  </si>
  <si>
    <t>SIA ERTEKS</t>
  </si>
  <si>
    <t>41201007845</t>
  </si>
  <si>
    <t>SIA Venceg</t>
  </si>
  <si>
    <t>41203062377</t>
  </si>
  <si>
    <t>PS Anzāģe un Build Invest Latvia</t>
  </si>
  <si>
    <t>40203068135</t>
  </si>
  <si>
    <t>DME0000100</t>
  </si>
  <si>
    <t>Leona Paegles iela 4a</t>
  </si>
  <si>
    <t>L.Paegles 4a</t>
  </si>
  <si>
    <t>40008234505</t>
  </si>
  <si>
    <t>DME0000101</t>
  </si>
  <si>
    <t>Bauskas novads</t>
  </si>
  <si>
    <t>Vecumnieku pagasts, Vecumnieki</t>
  </si>
  <si>
    <t>Rīgas iela 31</t>
  </si>
  <si>
    <t>40008274442</t>
  </si>
  <si>
    <t>SIA Kvintets M</t>
  </si>
  <si>
    <t>43603027515</t>
  </si>
  <si>
    <t>SIA RS Būvnieks</t>
  </si>
  <si>
    <t>43603030500</t>
  </si>
  <si>
    <t>DME0000102</t>
  </si>
  <si>
    <t>Atmodas Bulvāris 8</t>
  </si>
  <si>
    <t>DME0000103</t>
  </si>
  <si>
    <t>Saulkrastu pagasts, Zvejniekciems</t>
  </si>
  <si>
    <t>Tallinas iela 7</t>
  </si>
  <si>
    <t>40008225343</t>
  </si>
  <si>
    <t>SIA Latvijas būvnieku savienība</t>
  </si>
  <si>
    <t>40103952687</t>
  </si>
  <si>
    <t>Biedrība Tallinas iela 7</t>
  </si>
  <si>
    <t>DME0000104</t>
  </si>
  <si>
    <t>Zemgales iela 11</t>
  </si>
  <si>
    <t>SIA Balti Construction</t>
  </si>
  <si>
    <t>DME0000105</t>
  </si>
  <si>
    <t>Lāčplēša iela 23</t>
  </si>
  <si>
    <t>DME0000106</t>
  </si>
  <si>
    <t>S.Eizenšteina iela 51</t>
  </si>
  <si>
    <t>Eizenšteina 51</t>
  </si>
  <si>
    <t>40008224780</t>
  </si>
  <si>
    <t>DME0000107</t>
  </si>
  <si>
    <t>Lāčplēša iela 21</t>
  </si>
  <si>
    <t>SIA AMAXS</t>
  </si>
  <si>
    <t>40003855667</t>
  </si>
  <si>
    <t>DME0000108</t>
  </si>
  <si>
    <t>Pūres pagasts, Pūre</t>
  </si>
  <si>
    <t>Pūres 22</t>
  </si>
  <si>
    <t>40008248469</t>
  </si>
  <si>
    <t>SIA REMM</t>
  </si>
  <si>
    <t>5925-R</t>
  </si>
  <si>
    <t>DME0000109</t>
  </si>
  <si>
    <t>Merķeļa iela 15</t>
  </si>
  <si>
    <t>10504-R</t>
  </si>
  <si>
    <t>SIA EK BŪVE LV</t>
  </si>
  <si>
    <t>44103110786</t>
  </si>
  <si>
    <t>SIA Augmentum</t>
  </si>
  <si>
    <t>41203039262</t>
  </si>
  <si>
    <t>DME0000110</t>
  </si>
  <si>
    <t>Gaujas iela 9</t>
  </si>
  <si>
    <t>Daudzdz.ēkas Vangažos,Gaujas 9</t>
  </si>
  <si>
    <t>40008275823</t>
  </si>
  <si>
    <t>DME0000111</t>
  </si>
  <si>
    <t>Helmaņa iela 5</t>
  </si>
  <si>
    <t>Helmaņa 5</t>
  </si>
  <si>
    <t>40008254893</t>
  </si>
  <si>
    <t>SIA RESA</t>
  </si>
  <si>
    <t>8645-R</t>
  </si>
  <si>
    <t>SIA Ergo Jumti</t>
  </si>
  <si>
    <t>40103394558</t>
  </si>
  <si>
    <t>SIA DGP</t>
  </si>
  <si>
    <t>40103965003</t>
  </si>
  <si>
    <t>40103338048</t>
  </si>
  <si>
    <t>DME0000112</t>
  </si>
  <si>
    <t>Siena iela 5</t>
  </si>
  <si>
    <t>Siena 5</t>
  </si>
  <si>
    <t>50008106451</t>
  </si>
  <si>
    <t>SIA A PROJEKTS</t>
  </si>
  <si>
    <t>1383-R</t>
  </si>
  <si>
    <t>42103021193</t>
  </si>
  <si>
    <t>DME0000113</t>
  </si>
  <si>
    <t>Raiņa iela 18</t>
  </si>
  <si>
    <t>DME0000114</t>
  </si>
  <si>
    <t>Stāmerienas iela 2 k-1</t>
  </si>
  <si>
    <t>40008287841</t>
  </si>
  <si>
    <t>SIA KUUM</t>
  </si>
  <si>
    <t>40103198971</t>
  </si>
  <si>
    <t>SIA PRB Plus</t>
  </si>
  <si>
    <t>40203257754</t>
  </si>
  <si>
    <t>SIA Komunālprojekts</t>
  </si>
  <si>
    <t>40003005372</t>
  </si>
  <si>
    <t>SIA Rīgas namu pārvaldnieks</t>
  </si>
  <si>
    <t>DME0000115</t>
  </si>
  <si>
    <t>Rīgas iela 36 k-2</t>
  </si>
  <si>
    <t>DME0000116</t>
  </si>
  <si>
    <t>Līgatnes pagasts, Augšlīgatne</t>
  </si>
  <si>
    <t>Pīlādžu iela 5</t>
  </si>
  <si>
    <t>Līgatnes nami</t>
  </si>
  <si>
    <t>44103059950</t>
  </si>
  <si>
    <t>Guntis Gradovskis</t>
  </si>
  <si>
    <t>EA3-0001</t>
  </si>
  <si>
    <t>SIA GRADOVSKA DARBNĪCA Nr.2</t>
  </si>
  <si>
    <t>44103069516</t>
  </si>
  <si>
    <t>10336-R</t>
  </si>
  <si>
    <t>KS SERVISS Būvsabiedrība</t>
  </si>
  <si>
    <t>44103060061</t>
  </si>
  <si>
    <t>AS Siguldas Būvmeistars</t>
  </si>
  <si>
    <t>40003047821</t>
  </si>
  <si>
    <t>DME0000117</t>
  </si>
  <si>
    <t>Latgales iela 250 k-7</t>
  </si>
  <si>
    <t>M 250/7</t>
  </si>
  <si>
    <t>40008277468</t>
  </si>
  <si>
    <t xml:space="preserve">Dace Ržepicka </t>
  </si>
  <si>
    <t>1-00397</t>
  </si>
  <si>
    <t>DME0000118</t>
  </si>
  <si>
    <t>Gaujas iela 60</t>
  </si>
  <si>
    <t>Gaujas 60</t>
  </si>
  <si>
    <t>40008254662</t>
  </si>
  <si>
    <t>Vija Zlaugotne</t>
  </si>
  <si>
    <t>SIA JK BUILDING 
SIA Skanore</t>
  </si>
  <si>
    <t>DME0000119</t>
  </si>
  <si>
    <t>Mērsrags</t>
  </si>
  <si>
    <t>Dzintaru iela 1</t>
  </si>
  <si>
    <t>51203021281</t>
  </si>
  <si>
    <t>Edvīns Rodziks</t>
  </si>
  <si>
    <t>EA2-0094</t>
  </si>
  <si>
    <t>SIA Talsu arhitektu birojs</t>
  </si>
  <si>
    <t>2609-R</t>
  </si>
  <si>
    <t>PA SIA DSI PLUS 
SIA ERTEKS</t>
  </si>
  <si>
    <t>51202012101 
41201007845</t>
  </si>
  <si>
    <t>SIA Amber Buildings</t>
  </si>
  <si>
    <t>44103133153</t>
  </si>
  <si>
    <t>DME0000120</t>
  </si>
  <si>
    <t>Rīgas iela 36 k-3</t>
  </si>
  <si>
    <t>DME0000121</t>
  </si>
  <si>
    <t>Limbažu pagasts, Ozolaine</t>
  </si>
  <si>
    <t>Ābeļu iela 11</t>
  </si>
  <si>
    <t>Ozolaine - 11</t>
  </si>
  <si>
    <t>40008141760</t>
  </si>
  <si>
    <t>Kaspars Kalniņš</t>
  </si>
  <si>
    <t>EA2-0105</t>
  </si>
  <si>
    <t>IK Lietaskoki</t>
  </si>
  <si>
    <t>SIA ALANDMA
 SIA RIKO G 
SIA MEGA SARGS</t>
  </si>
  <si>
    <t>44103063354 
44103040737 
40003575463</t>
  </si>
  <si>
    <t>SIA REA Būve</t>
  </si>
  <si>
    <t>40103356005</t>
  </si>
  <si>
    <t>DME0000122</t>
  </si>
  <si>
    <t>Zeiferta iela 20</t>
  </si>
  <si>
    <t>DME0000123</t>
  </si>
  <si>
    <t>Zeiferta iela 16</t>
  </si>
  <si>
    <t>SIA Benson Industry</t>
  </si>
  <si>
    <t>43603033352</t>
  </si>
  <si>
    <t>DME0000124</t>
  </si>
  <si>
    <t>Ugāles iela 11</t>
  </si>
  <si>
    <t>SIA Arhitekta U.Ekšteina firma ARKA</t>
  </si>
  <si>
    <t>0235-R</t>
  </si>
  <si>
    <t>DME0000125</t>
  </si>
  <si>
    <t>Rīgas iela 15</t>
  </si>
  <si>
    <t>Rīgas 15</t>
  </si>
  <si>
    <t>40008230772</t>
  </si>
  <si>
    <t>SIA Efekta</t>
  </si>
  <si>
    <t>40002072323</t>
  </si>
  <si>
    <t>DME0000126</t>
  </si>
  <si>
    <t>Kuldīgas novads</t>
  </si>
  <si>
    <t>Kuldīga</t>
  </si>
  <si>
    <t>Grants iela 29</t>
  </si>
  <si>
    <t>Grants 29</t>
  </si>
  <si>
    <t>40008226635</t>
  </si>
  <si>
    <t>Aleksandrs Gradinārovs</t>
  </si>
  <si>
    <t>EA2-0118</t>
  </si>
  <si>
    <t>SIA Arhigram</t>
  </si>
  <si>
    <t>10948-R</t>
  </si>
  <si>
    <t>SIA JC Grupa</t>
  </si>
  <si>
    <t>41203041445</t>
  </si>
  <si>
    <t>SIA Latbūvnieks</t>
  </si>
  <si>
    <t>43603054890</t>
  </si>
  <si>
    <t>DME0000128</t>
  </si>
  <si>
    <t>Salaspils pagasts, Saulkalne</t>
  </si>
  <si>
    <t>Daugavmalas iela 30</t>
  </si>
  <si>
    <t>9000-R</t>
  </si>
  <si>
    <t>DME0000131</t>
  </si>
  <si>
    <t>Katvaru pagasts, Pociems</t>
  </si>
  <si>
    <t>Sporta iela 3</t>
  </si>
  <si>
    <t>Pociems-3</t>
  </si>
  <si>
    <t>40008249197</t>
  </si>
  <si>
    <t>SIA STRAUTIŅI ES</t>
  </si>
  <si>
    <t>9443-R</t>
  </si>
  <si>
    <t>SIA LIETASKOKI BR</t>
  </si>
  <si>
    <t>44103020800</t>
  </si>
  <si>
    <t>DME0000132</t>
  </si>
  <si>
    <t>Lielvārde</t>
  </si>
  <si>
    <t>Lāčplēša ģimene</t>
  </si>
  <si>
    <t>50008223471</t>
  </si>
  <si>
    <t>SIA AN Projekti</t>
  </si>
  <si>
    <t>40003926442</t>
  </si>
  <si>
    <t>SIA Igla arhitekti</t>
  </si>
  <si>
    <t>40103450111</t>
  </si>
  <si>
    <t>DME0000133</t>
  </si>
  <si>
    <t>Krimuldas pagasts, Ragana</t>
  </si>
  <si>
    <t>Skolas iela 2</t>
  </si>
  <si>
    <t>Ragana-1</t>
  </si>
  <si>
    <t>40008236614</t>
  </si>
  <si>
    <t>Aiva Dreimane</t>
  </si>
  <si>
    <t>DME0000134</t>
  </si>
  <si>
    <t>Garkalne</t>
  </si>
  <si>
    <t>Ozoli</t>
  </si>
  <si>
    <t>DME0000135</t>
  </si>
  <si>
    <t>J.Čakstes iela 3</t>
  </si>
  <si>
    <t>Čakstes nams 3</t>
  </si>
  <si>
    <t>40003572791</t>
  </si>
  <si>
    <t>SIA VEK</t>
  </si>
  <si>
    <t>9943-R</t>
  </si>
  <si>
    <t>DME0000138</t>
  </si>
  <si>
    <t>Parka iela 12</t>
  </si>
  <si>
    <t>DME0000139</t>
  </si>
  <si>
    <t>Daugavas iela 2</t>
  </si>
  <si>
    <t>Daugavas 2</t>
  </si>
  <si>
    <t>40008205328</t>
  </si>
  <si>
    <t>DME0000140</t>
  </si>
  <si>
    <t>Gaujas iela 14</t>
  </si>
  <si>
    <t>Gaujas 14</t>
  </si>
  <si>
    <t>40008276142</t>
  </si>
  <si>
    <t>DME0000142</t>
  </si>
  <si>
    <t>Alūksnes novads</t>
  </si>
  <si>
    <t>Alūksne</t>
  </si>
  <si>
    <t>Laurencenes iela 2</t>
  </si>
  <si>
    <t>ALŪKSNES NAMI</t>
  </si>
  <si>
    <t>40003410625</t>
  </si>
  <si>
    <t>Artūrs Skrējāns</t>
  </si>
  <si>
    <t>EA2-0071</t>
  </si>
  <si>
    <t>SIA OZOLMĀJAS</t>
  </si>
  <si>
    <t>43201016545</t>
  </si>
  <si>
    <t>DME0000143</t>
  </si>
  <si>
    <t>Daugavas iela 3</t>
  </si>
  <si>
    <t>SIA ODETA AG</t>
  </si>
  <si>
    <t>42103045223</t>
  </si>
  <si>
    <t>DME0000144</t>
  </si>
  <si>
    <t>Siļķu iela 13</t>
  </si>
  <si>
    <t>Siļķu 13</t>
  </si>
  <si>
    <t>40008083636</t>
  </si>
  <si>
    <t>SIA Monolīts B 1.daļa 
SIA Kurzemes amatnieks A 2.daļa 
SIA DanSan 3.daļa</t>
  </si>
  <si>
    <t>DME0000145</t>
  </si>
  <si>
    <t>Siguldas iela 25</t>
  </si>
  <si>
    <t>Siguldas 25</t>
  </si>
  <si>
    <t>50008087201</t>
  </si>
  <si>
    <t>Tehnisko ekspertu SIA TUV Nord Baltik</t>
  </si>
  <si>
    <t xml:space="preserve">40003121062 </t>
  </si>
  <si>
    <t>DME0000146</t>
  </si>
  <si>
    <t>Klaipēdas iela 82</t>
  </si>
  <si>
    <t>Klaipēdas 82</t>
  </si>
  <si>
    <t>40008116960</t>
  </si>
  <si>
    <t>Daumants Geršmanis</t>
  </si>
  <si>
    <t>EA2-0076</t>
  </si>
  <si>
    <t>DME0000148</t>
  </si>
  <si>
    <t>Gulbenes novads</t>
  </si>
  <si>
    <t>Gulbene</t>
  </si>
  <si>
    <t>Pamatu iela 10</t>
  </si>
  <si>
    <t>Gulbenes nami</t>
  </si>
  <si>
    <t>54603000121</t>
  </si>
  <si>
    <t>Aiva Dreimane-Ozolzīle</t>
  </si>
  <si>
    <t>SIA 5V</t>
  </si>
  <si>
    <t>42403024305</t>
  </si>
  <si>
    <t>SIA RM būvuzraudzība</t>
  </si>
  <si>
    <t>44103107752</t>
  </si>
  <si>
    <t>DME0000149</t>
  </si>
  <si>
    <t>Biķernieku iela 93, k-2</t>
  </si>
  <si>
    <t>Biķernieku 93</t>
  </si>
  <si>
    <t>40003530478</t>
  </si>
  <si>
    <t>SIA IN GRUPA</t>
  </si>
  <si>
    <t>43603059760</t>
  </si>
  <si>
    <t>DME0000150</t>
  </si>
  <si>
    <t>Nurmižu iela 33</t>
  </si>
  <si>
    <t>Nurmiži 33</t>
  </si>
  <si>
    <t>40008258664</t>
  </si>
  <si>
    <t>SIA JV projekts</t>
  </si>
  <si>
    <t>44103072817</t>
  </si>
  <si>
    <t>DME0000151</t>
  </si>
  <si>
    <t>Leona Paegles iela 4</t>
  </si>
  <si>
    <t>L.Paegles iela 4</t>
  </si>
  <si>
    <t>40008206130</t>
  </si>
  <si>
    <t>SIA Akmens Nami</t>
  </si>
  <si>
    <t>PS SN BŪVGRUPA &amp; LAGRON</t>
  </si>
  <si>
    <t>41503083043</t>
  </si>
  <si>
    <t>43603055627</t>
  </si>
  <si>
    <t>DME0000154</t>
  </si>
  <si>
    <t>Dārza iela 27</t>
  </si>
  <si>
    <t>DME0000155</t>
  </si>
  <si>
    <t>Turaidas iela 4</t>
  </si>
  <si>
    <t>Turaidas 4</t>
  </si>
  <si>
    <t>40008089925</t>
  </si>
  <si>
    <t>DME0000156</t>
  </si>
  <si>
    <t>Enerģētiķu iela 21</t>
  </si>
  <si>
    <t>DME0000157</t>
  </si>
  <si>
    <t>Ceraukstes pagasts, Mūsa</t>
  </si>
  <si>
    <t>Centra iela 22</t>
  </si>
  <si>
    <t>Aivītes</t>
  </si>
  <si>
    <t>43603010627</t>
  </si>
  <si>
    <t>DME0000158</t>
  </si>
  <si>
    <t>Eduarda Tisē iela 58</t>
  </si>
  <si>
    <t>Ed.Tisē 58</t>
  </si>
  <si>
    <t>40008170365</t>
  </si>
  <si>
    <t>SIA Liepājas Būve 
SIA AMELA 1</t>
  </si>
  <si>
    <t>42103035422
42103053199</t>
  </si>
  <si>
    <t>10-0571</t>
  </si>
  <si>
    <t>SIA Tools Vendor</t>
  </si>
  <si>
    <t>43603006369</t>
  </si>
  <si>
    <t>DME0000162</t>
  </si>
  <si>
    <t>Siguldas iela 15</t>
  </si>
  <si>
    <t>Siguldas 15</t>
  </si>
  <si>
    <t>50008165671</t>
  </si>
  <si>
    <t>SIA Arhitekta G. Vīksnas birojs</t>
  </si>
  <si>
    <t>3622-R</t>
  </si>
  <si>
    <t>DME0000164</t>
  </si>
  <si>
    <t>Rīgas iela 18</t>
  </si>
  <si>
    <t>DZĪB Rīgas 18</t>
  </si>
  <si>
    <t>40008253169</t>
  </si>
  <si>
    <t>SIA Omnes solutions</t>
  </si>
  <si>
    <t>40103687012</t>
  </si>
  <si>
    <t>DME0000165</t>
  </si>
  <si>
    <t>Klaipēdas iela 124</t>
  </si>
  <si>
    <t>467b</t>
  </si>
  <si>
    <t>SIA MŪRNIEKS 
SIA ELDANS</t>
  </si>
  <si>
    <t>42102001645 
42103061783</t>
  </si>
  <si>
    <t>42103000401</t>
  </si>
  <si>
    <t>DME0000166</t>
  </si>
  <si>
    <t>Lāčplēša iela 17</t>
  </si>
  <si>
    <t>DME0000167</t>
  </si>
  <si>
    <t>Īslīces pagasts, Bērzkalni</t>
  </si>
  <si>
    <t>Bērzkalni 11</t>
  </si>
  <si>
    <t>40008244109</t>
  </si>
  <si>
    <t>SIA WSH Solution</t>
  </si>
  <si>
    <t>45403031770</t>
  </si>
  <si>
    <t>DME0000168</t>
  </si>
  <si>
    <t>Valdemārpils</t>
  </si>
  <si>
    <t>Parka iela 3</t>
  </si>
  <si>
    <t>Parks 3</t>
  </si>
  <si>
    <t>40008252021</t>
  </si>
  <si>
    <t>Arne Ūdris</t>
  </si>
  <si>
    <t>EA2-0068</t>
  </si>
  <si>
    <t>SIA GLASIS</t>
  </si>
  <si>
    <t>SIA BERGS BŪVSERVISS
SIA ADAX</t>
  </si>
  <si>
    <t>41203040505 
49002000929</t>
  </si>
  <si>
    <t>SIA LR BŪVE</t>
  </si>
  <si>
    <t>51203058481</t>
  </si>
  <si>
    <t>SIA GLASIS un Visvaldis Vrubļevskis</t>
  </si>
  <si>
    <t>40103761137</t>
  </si>
  <si>
    <t>SIA ADAX</t>
  </si>
  <si>
    <t>49002000929</t>
  </si>
  <si>
    <t>Biedrība Parks 3</t>
  </si>
  <si>
    <t>DME0000169</t>
  </si>
  <si>
    <t>Liepupes pagasts, Liepupe</t>
  </si>
  <si>
    <t>Liepupe 27</t>
  </si>
  <si>
    <t>40008246010</t>
  </si>
  <si>
    <t>Ainārs Niedols</t>
  </si>
  <si>
    <t>EA2-0004</t>
  </si>
  <si>
    <t>SIA JaunRīga ECO 
SIA Monolitum</t>
  </si>
  <si>
    <t>40103680902 
40103737366</t>
  </si>
  <si>
    <t>SIA US ARHITEKTI</t>
  </si>
  <si>
    <t>40203020228</t>
  </si>
  <si>
    <t>DME0000170</t>
  </si>
  <si>
    <t>Vaives iela 2A</t>
  </si>
  <si>
    <t>Nora</t>
  </si>
  <si>
    <t>49503002666</t>
  </si>
  <si>
    <t>SIA 12 līnijas</t>
  </si>
  <si>
    <t xml:space="preserve">PS FASĀDE 150 </t>
  </si>
  <si>
    <t>44103116897</t>
  </si>
  <si>
    <t>SIA RIB Unit</t>
  </si>
  <si>
    <t>40103545713</t>
  </si>
  <si>
    <t>SIA JK BUILDING</t>
  </si>
  <si>
    <t>44103094392</t>
  </si>
  <si>
    <t>DME0000171</t>
  </si>
  <si>
    <t>Georga Apiņa iela 14</t>
  </si>
  <si>
    <t>Apinītis Nr.14</t>
  </si>
  <si>
    <t>40008257387</t>
  </si>
  <si>
    <t>SIA Remo</t>
  </si>
  <si>
    <t>IK Reģis</t>
  </si>
  <si>
    <t>44102037640</t>
  </si>
  <si>
    <t>DME0000172</t>
  </si>
  <si>
    <t>Uliha iela 14</t>
  </si>
  <si>
    <t>40008129556</t>
  </si>
  <si>
    <t>DME0000173</t>
  </si>
  <si>
    <t>Beātes iela 13</t>
  </si>
  <si>
    <t>Beātes 13</t>
  </si>
  <si>
    <t>40008257599</t>
  </si>
  <si>
    <t>DME0000174</t>
  </si>
  <si>
    <t>Andreja Upīša iela 6</t>
  </si>
  <si>
    <t>SIA Baltex Group</t>
  </si>
  <si>
    <t>8134-R</t>
  </si>
  <si>
    <t>40103326161</t>
  </si>
  <si>
    <t>DME0000178</t>
  </si>
  <si>
    <t>Iecava</t>
  </si>
  <si>
    <t>Ozolu iela 5</t>
  </si>
  <si>
    <t>Iecavas Ozolu ielas 5 DZĪB</t>
  </si>
  <si>
    <t>40008254253</t>
  </si>
  <si>
    <t>SIA Labā māja Latvija</t>
  </si>
  <si>
    <t>40103166938</t>
  </si>
  <si>
    <t>Roja</t>
  </si>
  <si>
    <t>Rojas DzKU</t>
  </si>
  <si>
    <t>49003000396</t>
  </si>
  <si>
    <t>DME0000180</t>
  </si>
  <si>
    <t>Lakstīgalas iela 3</t>
  </si>
  <si>
    <t>Lakstīgala 3</t>
  </si>
  <si>
    <t>40008253578</t>
  </si>
  <si>
    <t>DME0000181</t>
  </si>
  <si>
    <t>Tirgotāju iela 7</t>
  </si>
  <si>
    <t>Tirgotāju 7</t>
  </si>
  <si>
    <t>40008206836</t>
  </si>
  <si>
    <t>DME0000182</t>
  </si>
  <si>
    <t>Siļķu iela 14</t>
  </si>
  <si>
    <t>Siļķu 14</t>
  </si>
  <si>
    <t>40008129749</t>
  </si>
  <si>
    <t>SIA ELDANS
SIA  Iga-4</t>
  </si>
  <si>
    <t>42103061783 
42103032290</t>
  </si>
  <si>
    <t>DME0000183</t>
  </si>
  <si>
    <t>Oskara Kalpaka iela 92</t>
  </si>
  <si>
    <t>Kalpaka 92</t>
  </si>
  <si>
    <t>40008157210</t>
  </si>
  <si>
    <t>SIA Monolīts B</t>
  </si>
  <si>
    <t>42103048342</t>
  </si>
  <si>
    <t>DME0000184</t>
  </si>
  <si>
    <t>Viršu iela 1</t>
  </si>
  <si>
    <t>DME0000185</t>
  </si>
  <si>
    <t>Kocēnu pagasts, Kocēni</t>
  </si>
  <si>
    <t>Alejas iela 17</t>
  </si>
  <si>
    <t>40008278938</t>
  </si>
  <si>
    <t>Artis Ābele</t>
  </si>
  <si>
    <t>EA3-0024</t>
  </si>
  <si>
    <t>SIA ANZĀĢE</t>
  </si>
  <si>
    <t>40003531261</t>
  </si>
  <si>
    <t>DME0000186</t>
  </si>
  <si>
    <t>Sakņu iela 18</t>
  </si>
  <si>
    <t>Sakņu 18</t>
  </si>
  <si>
    <t>40008267991</t>
  </si>
  <si>
    <t>DME0000187</t>
  </si>
  <si>
    <t>Jūrmala</t>
  </si>
  <si>
    <t>Zigfrīda Meierovica prospekts 9</t>
  </si>
  <si>
    <t>ZM9</t>
  </si>
  <si>
    <t>40008268183</t>
  </si>
  <si>
    <t>DME0000188</t>
  </si>
  <si>
    <t>Kocēnu pagasts, Rubene</t>
  </si>
  <si>
    <t>Kalna iela 8</t>
  </si>
  <si>
    <t>40008278694</t>
  </si>
  <si>
    <t>DME0000190</t>
  </si>
  <si>
    <t>Valmieras pagasts, Valmiermuiža</t>
  </si>
  <si>
    <t>Valmiermuižas iela 9 k-2</t>
  </si>
  <si>
    <t>Valmiermuižas 9</t>
  </si>
  <si>
    <t>50008278751</t>
  </si>
  <si>
    <t>44103056719</t>
  </si>
  <si>
    <t>SIA Delta Construction</t>
  </si>
  <si>
    <t>40103835440</t>
  </si>
  <si>
    <t>DME0000191</t>
  </si>
  <si>
    <t>Valmiermuižas iela 9 k-1</t>
  </si>
  <si>
    <t>DME0000192</t>
  </si>
  <si>
    <t>Saules iela 2</t>
  </si>
  <si>
    <t>Saules 2</t>
  </si>
  <si>
    <t>40008252233</t>
  </si>
  <si>
    <t>40103546757
40003904888</t>
  </si>
  <si>
    <t>DME0000194</t>
  </si>
  <si>
    <t>Piltenes iela 10</t>
  </si>
  <si>
    <t>Piltenes 10</t>
  </si>
  <si>
    <t>40008106905</t>
  </si>
  <si>
    <t>SIA ECO LABEL</t>
  </si>
  <si>
    <t>DME0000197</t>
  </si>
  <si>
    <t>Zvejnieku iela 16</t>
  </si>
  <si>
    <t>DME0000198</t>
  </si>
  <si>
    <t>Olaines pagasts, Jaunolaine</t>
  </si>
  <si>
    <t>Meža iela 14</t>
  </si>
  <si>
    <t>DME0000199</t>
  </si>
  <si>
    <t>Atbrīvošanas aleja 147</t>
  </si>
  <si>
    <t>7173-RA</t>
  </si>
  <si>
    <t>Ludzas novads</t>
  </si>
  <si>
    <t>SIA ASKO AS</t>
  </si>
  <si>
    <t>42403013960</t>
  </si>
  <si>
    <t>DME0000201</t>
  </si>
  <si>
    <t>Kronvalda iela 3</t>
  </si>
  <si>
    <t>Kronvalda</t>
  </si>
  <si>
    <t>SIA Komunālprojekts-Jelgava</t>
  </si>
  <si>
    <t>2158-RA</t>
  </si>
  <si>
    <t>SIA KOMUNĀLPROJEKTS JELGAVA</t>
  </si>
  <si>
    <t>43603014192</t>
  </si>
  <si>
    <t>DME0000203</t>
  </si>
  <si>
    <t>Nākotnes iela 8</t>
  </si>
  <si>
    <t>DME0000204</t>
  </si>
  <si>
    <t>Jēkabpils</t>
  </si>
  <si>
    <t>Jēkabpils novads</t>
  </si>
  <si>
    <t>Brīvības iela 199A</t>
  </si>
  <si>
    <t>Cielava-ES</t>
  </si>
  <si>
    <t>45403033517</t>
  </si>
  <si>
    <t>Jānis Ozols</t>
  </si>
  <si>
    <t>EA2-0114</t>
  </si>
  <si>
    <t>SIA Easywood</t>
  </si>
  <si>
    <t>40103892195</t>
  </si>
  <si>
    <t>SIA AGADOS exertus</t>
  </si>
  <si>
    <t>45403042859</t>
  </si>
  <si>
    <t>DME0000206</t>
  </si>
  <si>
    <t>Lakstīgalas iela 5</t>
  </si>
  <si>
    <t>Jumis SP</t>
  </si>
  <si>
    <t>44103058391</t>
  </si>
  <si>
    <t>DME0000208</t>
  </si>
  <si>
    <t>40003419183</t>
  </si>
  <si>
    <t>7491-R</t>
  </si>
  <si>
    <t>SIA Astoņas kļavas GR</t>
  </si>
  <si>
    <t>53603077081</t>
  </si>
  <si>
    <t>DME0000210</t>
  </si>
  <si>
    <t>Meža iela 16</t>
  </si>
  <si>
    <t>DME0000211</t>
  </si>
  <si>
    <t>Klaipēdas iela 92</t>
  </si>
  <si>
    <t>SIA AMG montāža 
SIA LIKOR</t>
  </si>
  <si>
    <t>42103044603 
42103042458</t>
  </si>
  <si>
    <t>DME0000212</t>
  </si>
  <si>
    <t>Dārza iela 3</t>
  </si>
  <si>
    <t>DME0000214</t>
  </si>
  <si>
    <t>Melioratoru iela 2</t>
  </si>
  <si>
    <t>Melioratoru 2</t>
  </si>
  <si>
    <t>40008244842</t>
  </si>
  <si>
    <t>SIA ENESAN 
 SIA Konsors</t>
  </si>
  <si>
    <t>40103761688 
40103516381</t>
  </si>
  <si>
    <t>DME0000215</t>
  </si>
  <si>
    <t>Jelgavas novads</t>
  </si>
  <si>
    <t>Ozolnieki</t>
  </si>
  <si>
    <t>Saules iela 5</t>
  </si>
  <si>
    <t>Dzīvokļu īpašnieki Saules 5, Ozolniekos</t>
  </si>
  <si>
    <t>40008267351</t>
  </si>
  <si>
    <t>DME0000216</t>
  </si>
  <si>
    <t>Aizkraukles novads</t>
  </si>
  <si>
    <t>Kokneses pagasts, Koknese</t>
  </si>
  <si>
    <t>Blaumaņa iela 32</t>
  </si>
  <si>
    <t>Kokneses Komunālie pakalpojumi</t>
  </si>
  <si>
    <t>48703001147</t>
  </si>
  <si>
    <t>Māris Vāvere</t>
  </si>
  <si>
    <t>EA2-0089</t>
  </si>
  <si>
    <t>SIA KALKS</t>
  </si>
  <si>
    <t>IK RL BŪVNIEKS</t>
  </si>
  <si>
    <t>45402011137</t>
  </si>
  <si>
    <t>SIA MŪSU UZRAUGS</t>
  </si>
  <si>
    <t>40103741639</t>
  </si>
  <si>
    <t>40103523129</t>
  </si>
  <si>
    <t>DME0000218</t>
  </si>
  <si>
    <t>Rīgas iela 12</t>
  </si>
  <si>
    <t>Rīgas 12</t>
  </si>
  <si>
    <t>40008265401</t>
  </si>
  <si>
    <t>DME0000219</t>
  </si>
  <si>
    <t>Georga Apiņa iela 6</t>
  </si>
  <si>
    <t>Dzīvoklis 2000</t>
  </si>
  <si>
    <t>44103021647</t>
  </si>
  <si>
    <t>DME0000220</t>
  </si>
  <si>
    <t>Stacijas iela 22</t>
  </si>
  <si>
    <t>DME0000221</t>
  </si>
  <si>
    <t>Carnikava</t>
  </si>
  <si>
    <t>Stacijas iela 13</t>
  </si>
  <si>
    <t>Stacijas-13</t>
  </si>
  <si>
    <t>40008207102</t>
  </si>
  <si>
    <t>PA SIA RIKO 
SIA ULRE</t>
  </si>
  <si>
    <t>40103016048 
40003533239</t>
  </si>
  <si>
    <t>SIA NK būvpakalpojumi</t>
  </si>
  <si>
    <t>40103655750</t>
  </si>
  <si>
    <t>40103536621</t>
  </si>
  <si>
    <t>SIA Mets AB</t>
  </si>
  <si>
    <t>40103373931</t>
  </si>
  <si>
    <t>DME0000222</t>
  </si>
  <si>
    <t>Diakonāta iela 1</t>
  </si>
  <si>
    <t>316/318</t>
  </si>
  <si>
    <t>SIA JOE</t>
  </si>
  <si>
    <t>DME0000223</t>
  </si>
  <si>
    <t>Robežu iela 3 k-4</t>
  </si>
  <si>
    <t>Robežu ielas 3/4 nams</t>
  </si>
  <si>
    <t>40008259246</t>
  </si>
  <si>
    <t>SIA RL Solution</t>
  </si>
  <si>
    <t>41203043569</t>
  </si>
  <si>
    <t>DME0000224</t>
  </si>
  <si>
    <t>Saules iela 1</t>
  </si>
  <si>
    <t>PSI-1</t>
  </si>
  <si>
    <t>40008260387</t>
  </si>
  <si>
    <t>SIA Business city</t>
  </si>
  <si>
    <t>40203009574</t>
  </si>
  <si>
    <t>Dzīvokļu komunālā saimniecība</t>
  </si>
  <si>
    <t>DME0000227</t>
  </si>
  <si>
    <t>Skolas iela 14</t>
  </si>
  <si>
    <t>Skolas-14</t>
  </si>
  <si>
    <t>40008260955</t>
  </si>
  <si>
    <t>SIA eco.NRG</t>
  </si>
  <si>
    <t>DME0000228</t>
  </si>
  <si>
    <t>Skolas iela 6</t>
  </si>
  <si>
    <t>40008250815</t>
  </si>
  <si>
    <t>SIA RC PROJEKTI</t>
  </si>
  <si>
    <t>DME0000229</t>
  </si>
  <si>
    <t>Raiņa iela 3</t>
  </si>
  <si>
    <t>40008250088</t>
  </si>
  <si>
    <t>DME0000230</t>
  </si>
  <si>
    <t>Atpūtas iela 2b</t>
  </si>
  <si>
    <t>Atpūtas iela 2B</t>
  </si>
  <si>
    <t>40008249248</t>
  </si>
  <si>
    <t>DME0000233</t>
  </si>
  <si>
    <t>Medzes pagasts, Kapsēde</t>
  </si>
  <si>
    <t>Noras</t>
  </si>
  <si>
    <t>Noras mājas</t>
  </si>
  <si>
    <t>50008256561</t>
  </si>
  <si>
    <t>2104-RA</t>
  </si>
  <si>
    <t>SIA SKORPIONS VS</t>
  </si>
  <si>
    <t>48503007289</t>
  </si>
  <si>
    <t>DME0000234</t>
  </si>
  <si>
    <t>Māras iela 5</t>
  </si>
  <si>
    <t>DME0000235</t>
  </si>
  <si>
    <t>Liepu iela 4</t>
  </si>
  <si>
    <t>50008126091</t>
  </si>
  <si>
    <t>specprojekts</t>
  </si>
  <si>
    <t>SIA US Arhitekti</t>
  </si>
  <si>
    <t>DME0000236</t>
  </si>
  <si>
    <t>Meža iela 10</t>
  </si>
  <si>
    <t>DME0000237</t>
  </si>
  <si>
    <t>Valles pagasts, Valle</t>
  </si>
  <si>
    <t>Liepu iela 13</t>
  </si>
  <si>
    <t>Liepu 13</t>
  </si>
  <si>
    <t>40008253296</t>
  </si>
  <si>
    <t>DME0000238</t>
  </si>
  <si>
    <t>Rundāles pagasts, Saulaine</t>
  </si>
  <si>
    <t>Saulaine 21</t>
  </si>
  <si>
    <t>40008254751</t>
  </si>
  <si>
    <t>Jānis Ikaunieks</t>
  </si>
  <si>
    <t>EA3-0014</t>
  </si>
  <si>
    <t>43603070700</t>
  </si>
  <si>
    <t>SIA BaltLine Globe</t>
  </si>
  <si>
    <t>40003780856</t>
  </si>
  <si>
    <t>DME0000240</t>
  </si>
  <si>
    <t>Rundāles pagasts, Pilsrundāle</t>
  </si>
  <si>
    <t>Līvi</t>
  </si>
  <si>
    <t>Pilsrundāles Līvi</t>
  </si>
  <si>
    <t>40008253934</t>
  </si>
  <si>
    <t>DME0000241</t>
  </si>
  <si>
    <t>Skolas iela 8</t>
  </si>
  <si>
    <t>Skolas 8</t>
  </si>
  <si>
    <t>40008243372</t>
  </si>
  <si>
    <t>DME0000244</t>
  </si>
  <si>
    <t>Indrānu iela 1</t>
  </si>
  <si>
    <t>PA IK RL BŪVNIEKS
SIA RL Būves</t>
  </si>
  <si>
    <t>45402011137  
45403050019</t>
  </si>
  <si>
    <t>Augšdaugavas novads</t>
  </si>
  <si>
    <t>Ornaments</t>
  </si>
  <si>
    <t>41503003743</t>
  </si>
  <si>
    <t>Ventspils</t>
  </si>
  <si>
    <t>PS AKN</t>
  </si>
  <si>
    <t>40103568595</t>
  </si>
  <si>
    <t>SIA BŪVALTS</t>
  </si>
  <si>
    <t>50003193081</t>
  </si>
  <si>
    <t>SIA ADO birojs</t>
  </si>
  <si>
    <t>40203085402</t>
  </si>
  <si>
    <t>DME0000248</t>
  </si>
  <si>
    <t>Nīcas pagasts, Nīca</t>
  </si>
  <si>
    <t>Skolas iela 3</t>
  </si>
  <si>
    <t>Skolas 3</t>
  </si>
  <si>
    <t>50008265691</t>
  </si>
  <si>
    <t>Vjačeslavs Maskaļonoks</t>
  </si>
  <si>
    <t>EA3-0007</t>
  </si>
  <si>
    <t>SIA Sorpo</t>
  </si>
  <si>
    <t>42103082605</t>
  </si>
  <si>
    <t>DME0000249</t>
  </si>
  <si>
    <t>Saules kolektors</t>
  </si>
  <si>
    <t>SIA WONDERFULL</t>
  </si>
  <si>
    <t>Ainars Markvarts</t>
  </si>
  <si>
    <t>10-0393</t>
  </si>
  <si>
    <t>DME0000250</t>
  </si>
  <si>
    <t>Meža iela 4</t>
  </si>
  <si>
    <t>Specprojekts 104</t>
  </si>
  <si>
    <t>DME0000251</t>
  </si>
  <si>
    <t>Beātes iela 23</t>
  </si>
  <si>
    <t>SIA Energo Consult</t>
  </si>
  <si>
    <t>7867-AR</t>
  </si>
  <si>
    <t>DME0000252</t>
  </si>
  <si>
    <t>Alejas iela 13A</t>
  </si>
  <si>
    <t>Alejas 13A</t>
  </si>
  <si>
    <t>40008235036</t>
  </si>
  <si>
    <t>DME0000253</t>
  </si>
  <si>
    <t>Murjāņu iela 68</t>
  </si>
  <si>
    <t>Murjāņu 68</t>
  </si>
  <si>
    <t>40008177414</t>
  </si>
  <si>
    <t>SIA RI Pārvaldnieks</t>
  </si>
  <si>
    <t>40103765016</t>
  </si>
  <si>
    <t>DME0000254</t>
  </si>
  <si>
    <t>Zemgales iela 51</t>
  </si>
  <si>
    <t>DME0000255</t>
  </si>
  <si>
    <t>Gaujas iela 8</t>
  </si>
  <si>
    <t>"Gaujas 8, Vangaži"</t>
  </si>
  <si>
    <t>40008277487</t>
  </si>
  <si>
    <t xml:space="preserve"> 5199-R</t>
  </si>
  <si>
    <t>DME0000256</t>
  </si>
  <si>
    <t>Blaumaņa iela 6</t>
  </si>
  <si>
    <t xml:space="preserve">
PA IK RL BŪVNIEKS
SIA RL Būves
</t>
  </si>
  <si>
    <t>45402011137
45403050019</t>
  </si>
  <si>
    <t>DME0000257</t>
  </si>
  <si>
    <t>Ģenerāļa Baloža iela 15</t>
  </si>
  <si>
    <t>Ģ. Baloža 15</t>
  </si>
  <si>
    <t>40008153492</t>
  </si>
  <si>
    <t>SIA A Building</t>
  </si>
  <si>
    <t>52103086261</t>
  </si>
  <si>
    <t>SIA RL Būves</t>
  </si>
  <si>
    <t>45403050019</t>
  </si>
  <si>
    <t>DME0000259</t>
  </si>
  <si>
    <t>Krūmu iela 20</t>
  </si>
  <si>
    <t>40008275679</t>
  </si>
  <si>
    <t>DME0000260</t>
  </si>
  <si>
    <t>Šēderes pagasts, Pašuliene</t>
  </si>
  <si>
    <t>Pašuliene 4</t>
  </si>
  <si>
    <t>DME0000262</t>
  </si>
  <si>
    <t>Pirmā iela 25</t>
  </si>
  <si>
    <t>Pirmā 25</t>
  </si>
  <si>
    <t>40008266144</t>
  </si>
  <si>
    <t>DME0000263</t>
  </si>
  <si>
    <t>Pulkveža Brieža iela 93</t>
  </si>
  <si>
    <t>Pulkveža Brieža 93</t>
  </si>
  <si>
    <t>50008254791</t>
  </si>
  <si>
    <t>40103338041</t>
  </si>
  <si>
    <t>DME0000264</t>
  </si>
  <si>
    <t>Festivāla iela 44</t>
  </si>
  <si>
    <t>Festivāla 44</t>
  </si>
  <si>
    <t>40008270690</t>
  </si>
  <si>
    <t>PS FASĀDE 150</t>
  </si>
  <si>
    <t>SIA BALTS UN MELNS</t>
  </si>
  <si>
    <t>DME0000265</t>
  </si>
  <si>
    <t>Mātera iela 22</t>
  </si>
  <si>
    <t>SIA EKSPRO</t>
  </si>
  <si>
    <t>43603031417</t>
  </si>
  <si>
    <t>DME0000267</t>
  </si>
  <si>
    <t>Kristapa Helmaņa iela 5</t>
  </si>
  <si>
    <t>104.</t>
  </si>
  <si>
    <t>DME0000268</t>
  </si>
  <si>
    <t>Parka iela 25</t>
  </si>
  <si>
    <t>DME0000269</t>
  </si>
  <si>
    <t>Dzirnavu iela 5</t>
  </si>
  <si>
    <t>Pilsparks 5</t>
  </si>
  <si>
    <t>40008278834</t>
  </si>
  <si>
    <t>DME0000270</t>
  </si>
  <si>
    <t>Domes bulvāris 1</t>
  </si>
  <si>
    <t>50008284461</t>
  </si>
  <si>
    <t>DME0000271</t>
  </si>
  <si>
    <t>Mātera iela 17</t>
  </si>
  <si>
    <t>Hruščovka</t>
  </si>
  <si>
    <t>DME0000273</t>
  </si>
  <si>
    <t>Eduarda Tisē iela 48</t>
  </si>
  <si>
    <t>DME0000279</t>
  </si>
  <si>
    <t>Ošu iela 6</t>
  </si>
  <si>
    <t>Vārpas</t>
  </si>
  <si>
    <t>40008091629</t>
  </si>
  <si>
    <t xml:space="preserve">Specprojekts 103 </t>
  </si>
  <si>
    <t>1-00423</t>
  </si>
  <si>
    <t>DME0000280</t>
  </si>
  <si>
    <t>Ausekļa iela 2</t>
  </si>
  <si>
    <t>40008287644</t>
  </si>
  <si>
    <t>DME0000281</t>
  </si>
  <si>
    <t>Kārļa Zāles laukums 2</t>
  </si>
  <si>
    <t>Krastmala</t>
  </si>
  <si>
    <t>40008117504</t>
  </si>
  <si>
    <t>42103009627</t>
  </si>
  <si>
    <t>DME0000282</t>
  </si>
  <si>
    <t>Inčukalna pagasts, Inčukalns</t>
  </si>
  <si>
    <t>Meža iela 3/5</t>
  </si>
  <si>
    <t>50008254151</t>
  </si>
  <si>
    <t>SIA ENESAN 
Guntars Počs</t>
  </si>
  <si>
    <t>DME0000283</t>
  </si>
  <si>
    <t>Dzērbenes iela 5</t>
  </si>
  <si>
    <t>Dzērbenes 5 māja</t>
  </si>
  <si>
    <t>40008288211</t>
  </si>
  <si>
    <t>DME0000284</t>
  </si>
  <si>
    <t>Ropaži</t>
  </si>
  <si>
    <t>Kristāli</t>
  </si>
  <si>
    <t>VILKME</t>
  </si>
  <si>
    <t>440103073411</t>
  </si>
  <si>
    <t>SIA AR ASIS</t>
  </si>
  <si>
    <t>3164-R</t>
  </si>
  <si>
    <t>SIA Būvuzņēmums NR</t>
  </si>
  <si>
    <t>40003920596</t>
  </si>
  <si>
    <t>40003637119</t>
  </si>
  <si>
    <t>DME0000286</t>
  </si>
  <si>
    <t>Beātes iela 21</t>
  </si>
  <si>
    <t>Beāte 21</t>
  </si>
  <si>
    <t>44103022534</t>
  </si>
  <si>
    <t>SIA VITI</t>
  </si>
  <si>
    <t>44103099385</t>
  </si>
  <si>
    <t>DME0000287</t>
  </si>
  <si>
    <t>Saulgrieži</t>
  </si>
  <si>
    <t>Pilsrundāles Saulgrieži</t>
  </si>
  <si>
    <t>40008260584</t>
  </si>
  <si>
    <t>DME0000288</t>
  </si>
  <si>
    <t>Rūjienas iela 4</t>
  </si>
  <si>
    <t>40008288067</t>
  </si>
  <si>
    <t>SIA ARTEMI
SIA RL Projekti</t>
  </si>
  <si>
    <t>40103162283
40103799328</t>
  </si>
  <si>
    <t>DME0000289</t>
  </si>
  <si>
    <t>Atmodas iela 14A</t>
  </si>
  <si>
    <t>Atmodas 14a</t>
  </si>
  <si>
    <t>40008284633</t>
  </si>
  <si>
    <t>SIA MONDIAL</t>
  </si>
  <si>
    <t>40103363562</t>
  </si>
  <si>
    <t xml:space="preserve">40103338048 </t>
  </si>
  <si>
    <t xml:space="preserve">41203039262 </t>
  </si>
  <si>
    <t>DME0000290</t>
  </si>
  <si>
    <t>Krimuldas pagasts, Turaida</t>
  </si>
  <si>
    <t>Rožu iela 2</t>
  </si>
  <si>
    <t>Turaidas avoti</t>
  </si>
  <si>
    <t>40008242470</t>
  </si>
  <si>
    <t>SIA Rekta</t>
  </si>
  <si>
    <t>40003730658</t>
  </si>
  <si>
    <t>DME0000291</t>
  </si>
  <si>
    <t>Turaida 1</t>
  </si>
  <si>
    <t>DME0000292</t>
  </si>
  <si>
    <t>Rūpniecības iela 42</t>
  </si>
  <si>
    <t>SIA ACCENT BŪVE</t>
  </si>
  <si>
    <t>50103403091</t>
  </si>
  <si>
    <t>DME0000294</t>
  </si>
  <si>
    <t>Dārzu iela 9</t>
  </si>
  <si>
    <t>SIA ASKO AS  
SIA SILTUMTEHSERVISS</t>
  </si>
  <si>
    <t>DME0000295</t>
  </si>
  <si>
    <t>Dzintaru iela 82</t>
  </si>
  <si>
    <t>Dzintaru 82</t>
  </si>
  <si>
    <t>50008179101</t>
  </si>
  <si>
    <t>SIA ARDIKO-projektēšana 
SIA A PROJEKTS</t>
  </si>
  <si>
    <t>42103031276 
42103021193</t>
  </si>
  <si>
    <t>3907-R 
1383-R</t>
  </si>
  <si>
    <t>DME0000298</t>
  </si>
  <si>
    <t>Dārza iela 5/7</t>
  </si>
  <si>
    <t>SIA AMG montāža
SIA BL inženiertīkli</t>
  </si>
  <si>
    <t>42103044603
42103084979</t>
  </si>
  <si>
    <t>DME0000299</t>
  </si>
  <si>
    <t>Talsi</t>
  </si>
  <si>
    <t>Ezera iela 3</t>
  </si>
  <si>
    <t>Dzīvokļu īpašnieku biedrība Ezera iela 3</t>
  </si>
  <si>
    <t>40008151909</t>
  </si>
  <si>
    <t>SIA DSI PLUS</t>
  </si>
  <si>
    <t>51202012101</t>
  </si>
  <si>
    <t>DME0000300</t>
  </si>
  <si>
    <t>Leona Paegles iela 2B</t>
  </si>
  <si>
    <t>JGA</t>
  </si>
  <si>
    <t>40103267313</t>
  </si>
  <si>
    <t>316./318.</t>
  </si>
  <si>
    <t>SIA WOLF SYSTEM</t>
  </si>
  <si>
    <t xml:space="preserve">
44103040582</t>
  </si>
  <si>
    <t>SIA CINIS</t>
  </si>
  <si>
    <t>49503003248</t>
  </si>
  <si>
    <t>SIA JGA</t>
  </si>
  <si>
    <t>DME0000302</t>
  </si>
  <si>
    <t>Baznīcas iela 4</t>
  </si>
  <si>
    <t>DME0000303</t>
  </si>
  <si>
    <t>Madonas novads</t>
  </si>
  <si>
    <t>Liezēres pagasts, Ozoli</t>
  </si>
  <si>
    <t>Ozolu iela 10</t>
  </si>
  <si>
    <t>Ozolu nami</t>
  </si>
  <si>
    <t>50008246421</t>
  </si>
  <si>
    <t>Nadežda Šruba</t>
  </si>
  <si>
    <t>Edmunds Balodis</t>
  </si>
  <si>
    <t>EA2-0087</t>
  </si>
  <si>
    <t>SIA Ceturtais stils</t>
  </si>
  <si>
    <t>1200-R</t>
  </si>
  <si>
    <t>SIA Trast Būve</t>
  </si>
  <si>
    <t>45403047216</t>
  </si>
  <si>
    <t>SIA RK celtnieks</t>
  </si>
  <si>
    <t>55403036981</t>
  </si>
  <si>
    <t>55403015621</t>
  </si>
  <si>
    <t>DME0000304</t>
  </si>
  <si>
    <t>Barkavas pagasts, Barkava</t>
  </si>
  <si>
    <t>Lazdu iela 2</t>
  </si>
  <si>
    <t>Barkavas nami</t>
  </si>
  <si>
    <t>40008252784</t>
  </si>
  <si>
    <t xml:space="preserve">SIA IM Būve   </t>
  </si>
  <si>
    <t>45403014696</t>
  </si>
  <si>
    <t>SIA Trasta Būve</t>
  </si>
  <si>
    <t>AS Fagos</t>
  </si>
  <si>
    <t>42103070038</t>
  </si>
  <si>
    <t>DME0000306</t>
  </si>
  <si>
    <t>Ventas iela 6</t>
  </si>
  <si>
    <t>DME0000307</t>
  </si>
  <si>
    <t>Brīvības iela 14</t>
  </si>
  <si>
    <t>DME0000311</t>
  </si>
  <si>
    <t>Rīgas iela 16</t>
  </si>
  <si>
    <t>Naujenes pakalpojumu serviss</t>
  </si>
  <si>
    <t>41503008685</t>
  </si>
  <si>
    <t>SIA Edos-M</t>
  </si>
  <si>
    <t>SIA S partner</t>
  </si>
  <si>
    <t>41503078837</t>
  </si>
  <si>
    <t>SIA Projektēšanas birojs AUSTRUMI</t>
  </si>
  <si>
    <t>4498-R</t>
  </si>
  <si>
    <t>DME0000313</t>
  </si>
  <si>
    <t>Nākotnes iela 36</t>
  </si>
  <si>
    <t>SIA OZOLA&amp;BULA, arhitektu birojs</t>
  </si>
  <si>
    <t>4017-R</t>
  </si>
  <si>
    <t>DME0000314</t>
  </si>
  <si>
    <t>Tūristu iela 7</t>
  </si>
  <si>
    <t>Tūristu 7</t>
  </si>
  <si>
    <t>40008261217</t>
  </si>
  <si>
    <t>9705 R</t>
  </si>
  <si>
    <t>DME0000316</t>
  </si>
  <si>
    <t>Mātera iela 31</t>
  </si>
  <si>
    <t>SIA REATON</t>
  </si>
  <si>
    <t>40003015277</t>
  </si>
  <si>
    <t>Renesco Pārvaldnieks</t>
  </si>
  <si>
    <t>40103741484</t>
  </si>
  <si>
    <t>TILDERU NAMI</t>
  </si>
  <si>
    <t>40103198346</t>
  </si>
  <si>
    <t>103.</t>
  </si>
  <si>
    <t>SIA MARELS BŪVE</t>
  </si>
  <si>
    <t>40103595112</t>
  </si>
  <si>
    <t>SIA MB CONTINENT</t>
  </si>
  <si>
    <t>40103673510</t>
  </si>
  <si>
    <t>DME0000320</t>
  </si>
  <si>
    <t>Dzelzavas iela 67</t>
  </si>
  <si>
    <t>Dzelzavas 67</t>
  </si>
  <si>
    <t>40008137110</t>
  </si>
  <si>
    <t>Anatolijs Borodiņecs</t>
  </si>
  <si>
    <t>EA2-0098</t>
  </si>
  <si>
    <t>SIA Project plus</t>
  </si>
  <si>
    <t>50003723501</t>
  </si>
  <si>
    <t>DME0000322</t>
  </si>
  <si>
    <t>Zvaigžņu iela 5A</t>
  </si>
  <si>
    <t>Ventspils nekustamie īpašumi</t>
  </si>
  <si>
    <t>41203001885</t>
  </si>
  <si>
    <t>SIA MARBELLA RN Group</t>
  </si>
  <si>
    <t>41203038341</t>
  </si>
  <si>
    <t>SIA AIMEDO</t>
  </si>
  <si>
    <t>41203065782</t>
  </si>
  <si>
    <t>SIA IK projekts</t>
  </si>
  <si>
    <t>42103037103</t>
  </si>
  <si>
    <t>SIA Ventspils nekustamie īpašumi</t>
  </si>
  <si>
    <t>DME0000323</t>
  </si>
  <si>
    <t>Pirmā iela 33</t>
  </si>
  <si>
    <t>Pirmā 33</t>
  </si>
  <si>
    <t>40008275486</t>
  </si>
  <si>
    <t>DME0000324</t>
  </si>
  <si>
    <t>Helēnas iela 43</t>
  </si>
  <si>
    <t>Alūksnes nami</t>
  </si>
  <si>
    <t>IK Agris Svars</t>
  </si>
  <si>
    <t xml:space="preserve">44102038523 </t>
  </si>
  <si>
    <t>DME0000325</t>
  </si>
  <si>
    <t>Silakrogs</t>
  </si>
  <si>
    <t>Priedes 1</t>
  </si>
  <si>
    <t>40103073411</t>
  </si>
  <si>
    <t>SIA ER.ARCH</t>
  </si>
  <si>
    <t>SIA BūvKORE</t>
  </si>
  <si>
    <t>40103300139</t>
  </si>
  <si>
    <t>DME0000326</t>
  </si>
  <si>
    <t>Priedes 2</t>
  </si>
  <si>
    <t>40103568415</t>
  </si>
  <si>
    <t>DME0000329</t>
  </si>
  <si>
    <t>Madona</t>
  </si>
  <si>
    <t>Saules iela 35</t>
  </si>
  <si>
    <t>Bērzaunes komunālais uzņēmums</t>
  </si>
  <si>
    <t>48703002782</t>
  </si>
  <si>
    <t>Leokadija Mihņeviča</t>
  </si>
  <si>
    <t>EA2-0125</t>
  </si>
  <si>
    <t>SIA C projekti</t>
  </si>
  <si>
    <t>PS A.A. &amp; būvkompānijas</t>
  </si>
  <si>
    <t>45403016042</t>
  </si>
  <si>
    <t>SIA Skaidrītes Zepas birojs</t>
  </si>
  <si>
    <t>55403042051</t>
  </si>
  <si>
    <t>DME0000330</t>
  </si>
  <si>
    <t>Kuldīgas iela 21A</t>
  </si>
  <si>
    <t>Kuldīgas 21a</t>
  </si>
  <si>
    <t>50008261011</t>
  </si>
  <si>
    <t>SIA Gaver</t>
  </si>
  <si>
    <t>48503023866</t>
  </si>
  <si>
    <t>SIA REVOHAUS</t>
  </si>
  <si>
    <t>40103424782</t>
  </si>
  <si>
    <t>DME0000335</t>
  </si>
  <si>
    <t>Skrundas iela 5A</t>
  </si>
  <si>
    <t>Skrundas 5a</t>
  </si>
  <si>
    <t>40008249765</t>
  </si>
  <si>
    <t>DME0000336</t>
  </si>
  <si>
    <t>Skolas iela 7 k-2</t>
  </si>
  <si>
    <t>DME0000338</t>
  </si>
  <si>
    <t>Vītolu iela 3</t>
  </si>
  <si>
    <t>SIA RUBER</t>
  </si>
  <si>
    <t>DME0000339</t>
  </si>
  <si>
    <t>Vāveres iela 16</t>
  </si>
  <si>
    <t>NĪĪB "VĀVERES 16"</t>
  </si>
  <si>
    <t>40008276532</t>
  </si>
  <si>
    <t>318.</t>
  </si>
  <si>
    <t>DME0000342</t>
  </si>
  <si>
    <t>Smiltenes novads</t>
  </si>
  <si>
    <t>Launkalnes pagasts, Silva</t>
  </si>
  <si>
    <t>SILVA 1A</t>
  </si>
  <si>
    <t>40008261077</t>
  </si>
  <si>
    <t>SIA ASE</t>
  </si>
  <si>
    <t>44103021098</t>
  </si>
  <si>
    <t>Biedrība SILVA 1A</t>
  </si>
  <si>
    <t>DME0000343</t>
  </si>
  <si>
    <t>Priedes 4</t>
  </si>
  <si>
    <t>PA SPYKE PRO
SIA PRO DEV
SIA SPYKE</t>
  </si>
  <si>
    <t>SIA Būvkontrole</t>
  </si>
  <si>
    <t>42103085353</t>
  </si>
  <si>
    <t>DME0000344</t>
  </si>
  <si>
    <t>Mucenieki</t>
  </si>
  <si>
    <t>Jaunceltnes 2 K-3</t>
  </si>
  <si>
    <t>SIA NEJSS</t>
  </si>
  <si>
    <t>55403038821</t>
  </si>
  <si>
    <t>DME0000345</t>
  </si>
  <si>
    <t>Mazsalaca</t>
  </si>
  <si>
    <t>Pērnavas iela 7</t>
  </si>
  <si>
    <t>Pērnavas 7</t>
  </si>
  <si>
    <t>40008262091</t>
  </si>
  <si>
    <t>DME0000346</t>
  </si>
  <si>
    <t>Struktoru iela 6</t>
  </si>
  <si>
    <t>Struktors 6</t>
  </si>
  <si>
    <t>40008231091</t>
  </si>
  <si>
    <t>SIA CPB</t>
  </si>
  <si>
    <t>40203196074</t>
  </si>
  <si>
    <t>DME0000347</t>
  </si>
  <si>
    <t>Jāņa Čakstes iela 9</t>
  </si>
  <si>
    <t>Čakstes 9</t>
  </si>
  <si>
    <t>40003814885</t>
  </si>
  <si>
    <t>DME0000348</t>
  </si>
  <si>
    <t>Patversmes iela 30</t>
  </si>
  <si>
    <t>Patversmes 30</t>
  </si>
  <si>
    <t>40008137604</t>
  </si>
  <si>
    <t>DME0000349</t>
  </si>
  <si>
    <t>SIA AJ Real Estate</t>
  </si>
  <si>
    <t xml:space="preserve">	40003847585</t>
  </si>
  <si>
    <t>Biedrība Lakstīgalas 6 Nams</t>
  </si>
  <si>
    <t>40008242108</t>
  </si>
  <si>
    <t>DME0000350</t>
  </si>
  <si>
    <t>Aisteres iela 7</t>
  </si>
  <si>
    <t>SIA WS</t>
  </si>
  <si>
    <t>DME0000351</t>
  </si>
  <si>
    <t>Bērzupes iela 23</t>
  </si>
  <si>
    <t>Abulas iela 8</t>
  </si>
  <si>
    <t>467.</t>
  </si>
  <si>
    <t>7565-R</t>
  </si>
  <si>
    <t>DME0000352</t>
  </si>
  <si>
    <t>Lielais prospekts 41</t>
  </si>
  <si>
    <t>SIA A.E.design</t>
  </si>
  <si>
    <t>40103316360</t>
  </si>
  <si>
    <t>8674-R</t>
  </si>
  <si>
    <t>SIA Renvent</t>
  </si>
  <si>
    <t>41203062343</t>
  </si>
  <si>
    <t>DME0000353</t>
  </si>
  <si>
    <t>Sarkanmuižas dambis 11</t>
  </si>
  <si>
    <t>DME0000354</t>
  </si>
  <si>
    <t>Sarkanmuižas dambis 17</t>
  </si>
  <si>
    <t>SIA METĀLA ALIANSE</t>
  </si>
  <si>
    <t>44103013461</t>
  </si>
  <si>
    <t>DME0000357</t>
  </si>
  <si>
    <t>Altonavas iela 22</t>
  </si>
  <si>
    <t>Altonavas ielas 22/22A māja</t>
  </si>
  <si>
    <t>40008289359</t>
  </si>
  <si>
    <t>DME0000358</t>
  </si>
  <si>
    <t>Uliha iela 97/99</t>
  </si>
  <si>
    <t>Uliha 97/99</t>
  </si>
  <si>
    <t>40008153577</t>
  </si>
  <si>
    <t>SIA Eksterm</t>
  </si>
  <si>
    <t>42103077318</t>
  </si>
  <si>
    <t>DME0000359</t>
  </si>
  <si>
    <t>Turaidas iela 8A</t>
  </si>
  <si>
    <t>DME0000360</t>
  </si>
  <si>
    <t>Beļavas pagasts, Ozolkalns</t>
  </si>
  <si>
    <t>Kļavkalnu iela 16</t>
  </si>
  <si>
    <t>Kļavkalni-16</t>
  </si>
  <si>
    <t>40008246383</t>
  </si>
  <si>
    <t>IK ĀRE PILDS</t>
  </si>
  <si>
    <t>54102030381</t>
  </si>
  <si>
    <t xml:space="preserve">SIA Augmentum </t>
  </si>
  <si>
    <t>DME0000361</t>
  </si>
  <si>
    <t>Klaipēdas iela 86</t>
  </si>
  <si>
    <t>Klaipēdas 86</t>
  </si>
  <si>
    <t>SIA  Liepājas būve</t>
  </si>
  <si>
    <t>42103035422</t>
  </si>
  <si>
    <t>DME0000362</t>
  </si>
  <si>
    <t>Gaujas iela 2</t>
  </si>
  <si>
    <t>DME0000363</t>
  </si>
  <si>
    <t>Saules iela 49a</t>
  </si>
  <si>
    <t>Madonas namsaimnieks</t>
  </si>
  <si>
    <t>Agris Kamenders</t>
  </si>
  <si>
    <t>EA3-0011</t>
  </si>
  <si>
    <t>SIA COMMENT</t>
  </si>
  <si>
    <t>10487-R</t>
  </si>
  <si>
    <t>SIA BUILDER INDUSTRY</t>
  </si>
  <si>
    <t>41503054059</t>
  </si>
  <si>
    <t>DME0000364</t>
  </si>
  <si>
    <t>Augu iela 24</t>
  </si>
  <si>
    <t>47103000233</t>
  </si>
  <si>
    <t xml:space="preserve"> 6529-AR</t>
  </si>
  <si>
    <t>DME0000365</t>
  </si>
  <si>
    <t>Latgales iela 140</t>
  </si>
  <si>
    <t>SIA Baltic Outdoor Events</t>
  </si>
  <si>
    <t>4110-R</t>
  </si>
  <si>
    <t>DME0000366</t>
  </si>
  <si>
    <t>Georga Apiņa iela 10</t>
  </si>
  <si>
    <t>DME0000367</t>
  </si>
  <si>
    <t>Aizupes 4</t>
  </si>
  <si>
    <t>Ozolnieku KSDU</t>
  </si>
  <si>
    <t>DME0000369</t>
  </si>
  <si>
    <t>Viestura laukums 2</t>
  </si>
  <si>
    <t>SIA Liepas nams</t>
  </si>
  <si>
    <t>44103044870</t>
  </si>
  <si>
    <t>DME0000370</t>
  </si>
  <si>
    <t>Stacijas iela 41</t>
  </si>
  <si>
    <t>PS BalticAnz</t>
  </si>
  <si>
    <t>40203214257</t>
  </si>
  <si>
    <t>SIA DIDZIS M</t>
  </si>
  <si>
    <t>44103017529</t>
  </si>
  <si>
    <t>DME0000371</t>
  </si>
  <si>
    <t>Zemgales iela 25</t>
  </si>
  <si>
    <t>DME0000372</t>
  </si>
  <si>
    <t>Gaismas iela 5</t>
  </si>
  <si>
    <t>Budeskalni</t>
  </si>
  <si>
    <t>SIA ADO Birojs</t>
  </si>
  <si>
    <t>KS Budeskalni</t>
  </si>
  <si>
    <t>50003100151</t>
  </si>
  <si>
    <t>DME0000373</t>
  </si>
  <si>
    <t>Rīgas iela 33</t>
  </si>
  <si>
    <t>40008279331</t>
  </si>
  <si>
    <t>SIA 4E</t>
  </si>
  <si>
    <t>9437-R</t>
  </si>
  <si>
    <t>SIA LEVARE</t>
  </si>
  <si>
    <t>45403034828</t>
  </si>
  <si>
    <t>44103059274</t>
  </si>
  <si>
    <t>SIA Myzone</t>
  </si>
  <si>
    <t>40003565484</t>
  </si>
  <si>
    <t>DME0000379</t>
  </si>
  <si>
    <t>Tirgus iela 5</t>
  </si>
  <si>
    <t>40103995741</t>
  </si>
  <si>
    <t>DME0000381</t>
  </si>
  <si>
    <t>Kalnciema iela 48</t>
  </si>
  <si>
    <t>Kalnciema 48</t>
  </si>
  <si>
    <t>40008254427</t>
  </si>
  <si>
    <t>SIA ULRE</t>
  </si>
  <si>
    <t>40003533239</t>
  </si>
  <si>
    <t>DME0000383</t>
  </si>
  <si>
    <t>Kalna iela 15A</t>
  </si>
  <si>
    <t>DME0000384</t>
  </si>
  <si>
    <t>Raiņa 18</t>
  </si>
  <si>
    <t>ea3-0009</t>
  </si>
  <si>
    <t xml:space="preserve">Vija Zlaugotne </t>
  </si>
  <si>
    <t>DME0000386</t>
  </si>
  <si>
    <t>Mežciema iela 44</t>
  </si>
  <si>
    <t>Mežciema 44</t>
  </si>
  <si>
    <t>40008302178</t>
  </si>
  <si>
    <t>SIA Būvprojektu Vadības Birojs</t>
  </si>
  <si>
    <t>40103707855</t>
  </si>
  <si>
    <t>DME0000387</t>
  </si>
  <si>
    <t>Darba iela 7</t>
  </si>
  <si>
    <t>41203008008</t>
  </si>
  <si>
    <t>Spec</t>
  </si>
  <si>
    <t>SIA Vides Integrētais Serviss
SIA BERGS BŪVSERVISS</t>
  </si>
  <si>
    <t>40003776719 
41203040505</t>
  </si>
  <si>
    <t>SIA  GLASIS</t>
  </si>
  <si>
    <t>DME0000388</t>
  </si>
  <si>
    <t>Aleksandra iela 13</t>
  </si>
  <si>
    <t>SIA Būvekoms</t>
  </si>
  <si>
    <t>40003505127</t>
  </si>
  <si>
    <t>DME0000389</t>
  </si>
  <si>
    <t>Rindas iela 40</t>
  </si>
  <si>
    <t xml:space="preserve">  41203001885 </t>
  </si>
  <si>
    <t>DME0000390</t>
  </si>
  <si>
    <t>Krapes iela 5 k-1</t>
  </si>
  <si>
    <t>Krapes iela 5k-1</t>
  </si>
  <si>
    <t>SIA K2Z</t>
  </si>
  <si>
    <t>SIA Namdaris LV</t>
  </si>
  <si>
    <t>40103604453</t>
  </si>
  <si>
    <t>SIA Marčuks</t>
  </si>
  <si>
    <t>SIA AMB Group</t>
  </si>
  <si>
    <t>40003998332</t>
  </si>
  <si>
    <t>DME0000391</t>
  </si>
  <si>
    <t>Mazcenu aleja 19</t>
  </si>
  <si>
    <t>Mazcenu 19</t>
  </si>
  <si>
    <t>12490-R</t>
  </si>
  <si>
    <t>SIA Build-Invest Latvia
SIA ARX Baltic</t>
  </si>
  <si>
    <t>40203022801
40103546757</t>
  </si>
  <si>
    <t>DME0000393</t>
  </si>
  <si>
    <t>Liedaga iela 1</t>
  </si>
  <si>
    <t>Liedaga-1</t>
  </si>
  <si>
    <t>40008101096</t>
  </si>
  <si>
    <t>DME0000394</t>
  </si>
  <si>
    <t>Jāņa iela 6</t>
  </si>
  <si>
    <t>SIA WOOS</t>
  </si>
  <si>
    <t>DME0000395</t>
  </si>
  <si>
    <t>Grīzupes iela 9</t>
  </si>
  <si>
    <t>DME0000396</t>
  </si>
  <si>
    <t>Jaunatnes iela 14</t>
  </si>
  <si>
    <t>Grobiņa - Jaunatnes 14</t>
  </si>
  <si>
    <t>DME0000397</t>
  </si>
  <si>
    <t>Veidenbauma iela 32</t>
  </si>
  <si>
    <t>E.Veidenbauma 32</t>
  </si>
  <si>
    <t>DME0000398</t>
  </si>
  <si>
    <t>Jaunatnes iela 7</t>
  </si>
  <si>
    <t>Grobiņas namserviss</t>
  </si>
  <si>
    <t>42103012383</t>
  </si>
  <si>
    <t>DME0000400</t>
  </si>
  <si>
    <t>Baltijas iela 7</t>
  </si>
  <si>
    <t>DME0000402</t>
  </si>
  <si>
    <t>Baltijas iela 13</t>
  </si>
  <si>
    <t>Baltijas 13</t>
  </si>
  <si>
    <t>40008302021</t>
  </si>
  <si>
    <t>SIA BL inženiertīkli 
SIA TC Projekti</t>
  </si>
  <si>
    <t>42103084979 
40203309280</t>
  </si>
  <si>
    <t>DME0000403</t>
  </si>
  <si>
    <t>Lauku iela 4</t>
  </si>
  <si>
    <t>DME0000404</t>
  </si>
  <si>
    <t>Meža iela 11</t>
  </si>
  <si>
    <t>sia SILTIE NAMI</t>
  </si>
  <si>
    <t>DME0000406</t>
  </si>
  <si>
    <t>DME0000408</t>
  </si>
  <si>
    <t>Kalnciema iela 106</t>
  </si>
  <si>
    <t>Kalnciema 106</t>
  </si>
  <si>
    <t>SIA Būvdarbu sistēmas</t>
  </si>
  <si>
    <t>40203008263</t>
  </si>
  <si>
    <t>SIA ZK Pils</t>
  </si>
  <si>
    <t>40203132321</t>
  </si>
  <si>
    <t>DME0000412</t>
  </si>
  <si>
    <t>Matrožu iela 2</t>
  </si>
  <si>
    <t>Matrožu 2,b-ba</t>
  </si>
  <si>
    <t>DME0000413</t>
  </si>
  <si>
    <t>Zemgales iela 43</t>
  </si>
  <si>
    <t>DME0000414</t>
  </si>
  <si>
    <t>Hanzas iela 8</t>
  </si>
  <si>
    <t>HANZAS IELA 8</t>
  </si>
  <si>
    <t>SIA E4</t>
  </si>
  <si>
    <t>SIA AB IDEJA</t>
  </si>
  <si>
    <t>40203284108</t>
  </si>
  <si>
    <t>DME0000416</t>
  </si>
  <si>
    <t>Bauskas iela 207</t>
  </si>
  <si>
    <t>Bauskas 207</t>
  </si>
  <si>
    <t>DME0000421</t>
  </si>
  <si>
    <t>Grīzupes iela 7</t>
  </si>
  <si>
    <t>DME0000422</t>
  </si>
  <si>
    <t>Patversmes iela 22 k 2</t>
  </si>
  <si>
    <t>Patversmes 22 k-2</t>
  </si>
  <si>
    <t>50008289331</t>
  </si>
  <si>
    <t>SIA Ogley</t>
  </si>
  <si>
    <t>42103100775</t>
  </si>
  <si>
    <t>DME0000424</t>
  </si>
  <si>
    <t>Skrundas iela 5b</t>
  </si>
  <si>
    <t>Skrundas 5b</t>
  </si>
  <si>
    <t>DME0000425</t>
  </si>
  <si>
    <t>Pulkveža Brieža iela 10</t>
  </si>
  <si>
    <t>Biedrība Pulkveža Brieža 10</t>
  </si>
  <si>
    <t xml:space="preserve"> 40103338048</t>
  </si>
  <si>
    <t>DME0000426</t>
  </si>
  <si>
    <t>Brīvības gatve 336</t>
  </si>
  <si>
    <t>Brīvības 336</t>
  </si>
  <si>
    <t>DME0000431</t>
  </si>
  <si>
    <t>Vānes iela 9</t>
  </si>
  <si>
    <t>DME0000432</t>
  </si>
  <si>
    <t>Raiņa iela 18/20</t>
  </si>
  <si>
    <t>Raiņa 18/20</t>
  </si>
  <si>
    <t>40008301967</t>
  </si>
  <si>
    <t xml:space="preserve">SIA TAIGERS </t>
  </si>
  <si>
    <t>42103045399</t>
  </si>
  <si>
    <t>DME0000433</t>
  </si>
  <si>
    <t>Kluba iela 6</t>
  </si>
  <si>
    <t>Kluba 6</t>
  </si>
  <si>
    <t>SIA GRASA AZ</t>
  </si>
  <si>
    <t xml:space="preserve">44103024681 </t>
  </si>
  <si>
    <t>DME0000434</t>
  </si>
  <si>
    <t>Atmodas bulvāris 8B</t>
  </si>
  <si>
    <t>PS P un S BŪVNIECĪBA</t>
  </si>
  <si>
    <t>40203346516</t>
  </si>
  <si>
    <t>SIA BŪVĒLOGS projekti</t>
  </si>
  <si>
    <t>DME0000437</t>
  </si>
  <si>
    <t>Tārgales iela 69</t>
  </si>
  <si>
    <t>SIA BŪVEKOMS</t>
  </si>
  <si>
    <t>DME0000438</t>
  </si>
  <si>
    <t>Berģu iela 3</t>
  </si>
  <si>
    <t>Berģu 3</t>
  </si>
  <si>
    <t>40008296153</t>
  </si>
  <si>
    <t>DME0000439</t>
  </si>
  <si>
    <t>Priežu iela 6</t>
  </si>
  <si>
    <t>Biedrība Raiņi</t>
  </si>
  <si>
    <t>Specprojekts 103.sērijai</t>
  </si>
  <si>
    <t>DME0000440</t>
  </si>
  <si>
    <t>Annas iela 2</t>
  </si>
  <si>
    <t>SIA SANART</t>
  </si>
  <si>
    <t>44103043748</t>
  </si>
  <si>
    <t>SIA VB</t>
  </si>
  <si>
    <t>44103122639</t>
  </si>
  <si>
    <t>Dainuvīte Ērgle</t>
  </si>
  <si>
    <t>316.</t>
  </si>
  <si>
    <t>SIA VENTEG</t>
  </si>
  <si>
    <t>51203034341</t>
  </si>
  <si>
    <t>DME0000443</t>
  </si>
  <si>
    <t>Celtnieku iela 16</t>
  </si>
  <si>
    <t>1389-R</t>
  </si>
  <si>
    <t>602.</t>
  </si>
  <si>
    <t>DME0000448</t>
  </si>
  <si>
    <t>Jūras iela 8</t>
  </si>
  <si>
    <t>Jūras 8</t>
  </si>
  <si>
    <t>40008282100</t>
  </si>
  <si>
    <t>SIA Knokk Knokk</t>
  </si>
  <si>
    <t xml:space="preserve">SIA KB Architecture  </t>
  </si>
  <si>
    <t>DME0000449</t>
  </si>
  <si>
    <t>Leona Paegles iela 6</t>
  </si>
  <si>
    <t>Dzīks Paeglīši 5</t>
  </si>
  <si>
    <t>50003452531</t>
  </si>
  <si>
    <t>Leona Paegles iela 8</t>
  </si>
  <si>
    <t>DME0000451</t>
  </si>
  <si>
    <t>Miera iela 16 k-8</t>
  </si>
  <si>
    <t>SIA AK PROGRESS</t>
  </si>
  <si>
    <t>40103861227</t>
  </si>
  <si>
    <t>12433</t>
  </si>
  <si>
    <t>DME0000452</t>
  </si>
  <si>
    <t>Daugavmalas iela 36</t>
  </si>
  <si>
    <t>PS Build-Invest Latvia un Energoresursu Eksperts</t>
  </si>
  <si>
    <t>40203409065</t>
  </si>
  <si>
    <t>DME0000453</t>
  </si>
  <si>
    <t>Jāņa Čakstes iela 5</t>
  </si>
  <si>
    <t>DME0000454</t>
  </si>
  <si>
    <t>Talsu iela 41</t>
  </si>
  <si>
    <t>Talsu 41</t>
  </si>
  <si>
    <t>50008300821</t>
  </si>
  <si>
    <t>DME0000455</t>
  </si>
  <si>
    <t>Zaļā iela 8</t>
  </si>
  <si>
    <t>3695-AR</t>
  </si>
  <si>
    <t>DME0000458</t>
  </si>
  <si>
    <t>464.</t>
  </si>
  <si>
    <t>DME0000459</t>
  </si>
  <si>
    <t>Krišjāņa Barona iela 14</t>
  </si>
  <si>
    <t>Biedrība Siguldas Barona 14</t>
  </si>
  <si>
    <t>DME0000460</t>
  </si>
  <si>
    <t>Inčukalna pagasts, Krustiņi</t>
  </si>
  <si>
    <t>Kārļzemnieki 1A</t>
  </si>
  <si>
    <t>Biedrība Kārļzemnieki</t>
  </si>
  <si>
    <t>DME0000462</t>
  </si>
  <si>
    <t>Indrānu iela 8</t>
  </si>
  <si>
    <t>SIA ESTRIK</t>
  </si>
  <si>
    <t>40003748611</t>
  </si>
  <si>
    <t>DME0000463</t>
  </si>
  <si>
    <t>Ēdelveisi</t>
  </si>
  <si>
    <t>40003237420</t>
  </si>
  <si>
    <t>3695-RA</t>
  </si>
  <si>
    <t>DME0000465</t>
  </si>
  <si>
    <t>Biedrība Parka 12</t>
  </si>
  <si>
    <t>DME0000466</t>
  </si>
  <si>
    <t>Talsu iela 43</t>
  </si>
  <si>
    <t>Talsu 43</t>
  </si>
  <si>
    <t>40008300764</t>
  </si>
  <si>
    <t>DME0000467</t>
  </si>
  <si>
    <t>Alejas iela 11</t>
  </si>
  <si>
    <t>Alejas 11</t>
  </si>
  <si>
    <t>DME0000468</t>
  </si>
  <si>
    <t>Pulkveža Brieža iela 22</t>
  </si>
  <si>
    <t>40008151468</t>
  </si>
  <si>
    <t>DME0000469</t>
  </si>
  <si>
    <t>Putnu iela 18</t>
  </si>
  <si>
    <t>DME0000470</t>
  </si>
  <si>
    <t>Dzegužu iela 3</t>
  </si>
  <si>
    <t>Dzegužu 3</t>
  </si>
  <si>
    <t>40103410373</t>
  </si>
  <si>
    <t>SIA Namu Eksperts</t>
  </si>
  <si>
    <t>40103658564</t>
  </si>
  <si>
    <t>DME0000471</t>
  </si>
  <si>
    <t>Bētiņu iela 4</t>
  </si>
  <si>
    <t>BĒTIŅU 4</t>
  </si>
  <si>
    <t>EA2-0127</t>
  </si>
  <si>
    <t>DME0000472</t>
  </si>
  <si>
    <t>Aviācijas iela 6</t>
  </si>
  <si>
    <t>Aviācijas 6</t>
  </si>
  <si>
    <t>40008291974</t>
  </si>
  <si>
    <t>GROBIŅAS NAMSERVISS</t>
  </si>
  <si>
    <t>DME0000474</t>
  </si>
  <si>
    <t>Lutriņu pagasts, Namiķi</t>
  </si>
  <si>
    <t>Zaļā iela 5</t>
  </si>
  <si>
    <t>Zaļā iela 5 Namiķi</t>
  </si>
  <si>
    <t>DME0000475</t>
  </si>
  <si>
    <t>Ausekļa iela 8</t>
  </si>
  <si>
    <t>DME0000476</t>
  </si>
  <si>
    <t>Ausekļa iela 6</t>
  </si>
  <si>
    <t>DME0000477</t>
  </si>
  <si>
    <t>Ventspils iela 5</t>
  </si>
  <si>
    <t>Ventspils 5</t>
  </si>
  <si>
    <t>40008299681</t>
  </si>
  <si>
    <t>DME0000478</t>
  </si>
  <si>
    <t>Zemgaļu iela 23A</t>
  </si>
  <si>
    <t>Linda Grava</t>
  </si>
  <si>
    <t>EA3-0026</t>
  </si>
  <si>
    <t>DME0000479</t>
  </si>
  <si>
    <t>Rīgas iela 20</t>
  </si>
  <si>
    <t>Dzīvokļu īpašnieku biedrība "Rīgas 20"</t>
  </si>
  <si>
    <t>DME0000483</t>
  </si>
  <si>
    <t>Vidrižu iela 4</t>
  </si>
  <si>
    <t>Biedrība "Vidrižu 4"</t>
  </si>
  <si>
    <t>40008286352</t>
  </si>
  <si>
    <t>DME0000484</t>
  </si>
  <si>
    <t>Bērzu iela 3</t>
  </si>
  <si>
    <t>Dzīb "Bērzu 3"</t>
  </si>
  <si>
    <t>DME0000486</t>
  </si>
  <si>
    <t>Jaunlutriņu pagasts, Jaunlutriņi</t>
  </si>
  <si>
    <t>Lielkļavas</t>
  </si>
  <si>
    <t>1-00718</t>
  </si>
  <si>
    <t>Biedrība Jaunmuižnieks</t>
  </si>
  <si>
    <t>40008240022</t>
  </si>
  <si>
    <t>DME0000490</t>
  </si>
  <si>
    <t>Brīvības gatve 313</t>
  </si>
  <si>
    <t>50008287631</t>
  </si>
  <si>
    <t>SIA Kvartāls</t>
  </si>
  <si>
    <t>42103088773</t>
  </si>
  <si>
    <t>DME0000491</t>
  </si>
  <si>
    <t>Novadnieku pagasts, Draudzība</t>
  </si>
  <si>
    <t>Valdmaņa iela 2B</t>
  </si>
  <si>
    <t>Valdmaņa 2B</t>
  </si>
  <si>
    <t>SIA AL-Nami</t>
  </si>
  <si>
    <t>48503022663</t>
  </si>
  <si>
    <t>DME0000493</t>
  </si>
  <si>
    <t>Baltezers</t>
  </si>
  <si>
    <t>"Priedes"</t>
  </si>
  <si>
    <t>EZERPRIEDES</t>
  </si>
  <si>
    <t>SIA Arhitektu birojs Krasts</t>
  </si>
  <si>
    <t>40003683118</t>
  </si>
  <si>
    <t>DME0000494</t>
  </si>
  <si>
    <t>P.Stradiņa iela 11</t>
  </si>
  <si>
    <t>DME0000495</t>
  </si>
  <si>
    <t>Skolas iela 5 k-2</t>
  </si>
  <si>
    <t>DME0000496</t>
  </si>
  <si>
    <t>Daugavmalas iela 40</t>
  </si>
  <si>
    <t>Daugavmalas 40</t>
  </si>
  <si>
    <t>40008313171</t>
  </si>
  <si>
    <t>12972</t>
  </si>
  <si>
    <t>DME0000497</t>
  </si>
  <si>
    <t>Kalna iela 12</t>
  </si>
  <si>
    <t>Kalna 12</t>
  </si>
  <si>
    <t>DME0000498</t>
  </si>
  <si>
    <t>Dārza iela 25</t>
  </si>
  <si>
    <t>SIA SB ENERGY</t>
  </si>
  <si>
    <t>DME0000500</t>
  </si>
  <si>
    <t>Oskara Kalpaka iela 60</t>
  </si>
  <si>
    <t>Ziemeļu piekraste</t>
  </si>
  <si>
    <t>SIA Liepājas būve</t>
  </si>
  <si>
    <t>SIA LATSOLAR</t>
  </si>
  <si>
    <t>9808-RA</t>
  </si>
  <si>
    <t>SIA BŪVNIECĪBAS UZRAUDZĪBAS BIROJS</t>
  </si>
  <si>
    <t>40203207679</t>
  </si>
  <si>
    <t>AS Rīgas namu apsaimniekotājs</t>
  </si>
  <si>
    <t>50003748651</t>
  </si>
  <si>
    <t>DME0000502</t>
  </si>
  <si>
    <t>Gaujas iela 11</t>
  </si>
  <si>
    <t>Vangažu, Gaujas 11</t>
  </si>
  <si>
    <t>40203108122</t>
  </si>
  <si>
    <t>DME0000503</t>
  </si>
  <si>
    <t>Gaujas iela 3</t>
  </si>
  <si>
    <t>Gaujas 3</t>
  </si>
  <si>
    <t>43603067147</t>
  </si>
  <si>
    <t>12065</t>
  </si>
  <si>
    <t>DME0000505</t>
  </si>
  <si>
    <t>M.Namiķa iela 13</t>
  </si>
  <si>
    <t>DME0000506</t>
  </si>
  <si>
    <t>Meža 4, Vangaži</t>
  </si>
  <si>
    <t>EA2-0129</t>
  </si>
  <si>
    <t>DME0000508</t>
  </si>
  <si>
    <t>Saules iela 17</t>
  </si>
  <si>
    <t>DzīB "SAULES 17"</t>
  </si>
  <si>
    <t>DME0000509</t>
  </si>
  <si>
    <t>Cepļa iela 4</t>
  </si>
  <si>
    <t>Mārtiņš Pētersons</t>
  </si>
  <si>
    <t>EA2-0132</t>
  </si>
  <si>
    <t>PS P un P BŪVNIECĪBAS GRUPA</t>
  </si>
  <si>
    <t>40203339459</t>
  </si>
  <si>
    <t>DME0000511</t>
  </si>
  <si>
    <t>Pulkveža Brieža iela 28</t>
  </si>
  <si>
    <t>40008282327</t>
  </si>
  <si>
    <t>Bauska</t>
  </si>
  <si>
    <t>SIA AMG Design</t>
  </si>
  <si>
    <t>40203113369</t>
  </si>
  <si>
    <t>14692</t>
  </si>
  <si>
    <t>DME0000513</t>
  </si>
  <si>
    <t>Salātu iela 33</t>
  </si>
  <si>
    <t>40008307014</t>
  </si>
  <si>
    <t>SIA VIDES SERVISS</t>
  </si>
  <si>
    <t>43603000807</t>
  </si>
  <si>
    <t>DME0000514</t>
  </si>
  <si>
    <t>Sēņu iela 1</t>
  </si>
  <si>
    <t>"Sēņu 1, Garkalne"</t>
  </si>
  <si>
    <t>40008279083</t>
  </si>
  <si>
    <t>Nav datu</t>
  </si>
  <si>
    <t>40103521170</t>
  </si>
  <si>
    <t>SIA LAGUTA</t>
  </si>
  <si>
    <t>40003235519</t>
  </si>
  <si>
    <t>DME0000515</t>
  </si>
  <si>
    <t>Parka iela 4</t>
  </si>
  <si>
    <t>2040 AR</t>
  </si>
  <si>
    <t>43603016278</t>
  </si>
  <si>
    <t>DME0000516</t>
  </si>
  <si>
    <t>Ozolnieku pagasts, Ozolnieki</t>
  </si>
  <si>
    <t>Meliorācijas iela 8</t>
  </si>
  <si>
    <t>Ozolnieku Baltais nams</t>
  </si>
  <si>
    <t>40008282079</t>
  </si>
  <si>
    <t>Hruščova tipa</t>
  </si>
  <si>
    <t>SIA JG projekti</t>
  </si>
  <si>
    <t>43603086735</t>
  </si>
  <si>
    <t>SIA LEGALOS</t>
  </si>
  <si>
    <t>40103896040</t>
  </si>
  <si>
    <t>DME0000518</t>
  </si>
  <si>
    <t>Enerģētiķu iela 1</t>
  </si>
  <si>
    <t>Dzīvokļu īpašnieku biedrība "PRIEDE"</t>
  </si>
  <si>
    <t>SIA KRIPTEX</t>
  </si>
  <si>
    <t>40203180355</t>
  </si>
  <si>
    <t>DME0000520</t>
  </si>
  <si>
    <t>Stendera iela 2</t>
  </si>
  <si>
    <t>40003776456
40203131379</t>
  </si>
  <si>
    <t>DME0000522</t>
  </si>
  <si>
    <t>Anitas iela 6</t>
  </si>
  <si>
    <t>40008288103</t>
  </si>
  <si>
    <t>DME0000523</t>
  </si>
  <si>
    <t>Zaļā iela 13</t>
  </si>
  <si>
    <t>Dzīvokļu īpašnieku biedrība "Zaļā 13"</t>
  </si>
  <si>
    <t>nav norādīts</t>
  </si>
  <si>
    <t>SIA Baltic Contractor</t>
  </si>
  <si>
    <t>DME0000526</t>
  </si>
  <si>
    <t>Tīnūžu pagasts, Tīnūži</t>
  </si>
  <si>
    <t>"Aizupes"</t>
  </si>
  <si>
    <t>Dzīvokļu īpašnieku biedrība "Tīnūžu Aizupes"</t>
  </si>
  <si>
    <t>4003497760</t>
  </si>
  <si>
    <t>SIA Rimay</t>
  </si>
  <si>
    <t>40103524571</t>
  </si>
  <si>
    <t>Hruščova tipa ēka</t>
  </si>
  <si>
    <t>DME0000529</t>
  </si>
  <si>
    <t>Kalēju iela 14 k-2</t>
  </si>
  <si>
    <t>DME0000530</t>
  </si>
  <si>
    <t>Kalna iela 16</t>
  </si>
  <si>
    <t>IK IG Projekti</t>
  </si>
  <si>
    <t>IK Būves un projekti</t>
  </si>
  <si>
    <t>48502013536</t>
  </si>
  <si>
    <t>DME0000531</t>
  </si>
  <si>
    <t>Kalna iela 18</t>
  </si>
  <si>
    <t>IK IG Projekti 
SIA ARDIKO-projektēšana</t>
  </si>
  <si>
    <t>48502013964 
42103031276</t>
  </si>
  <si>
    <t>13569 
3907-R</t>
  </si>
  <si>
    <t>DME0000532</t>
  </si>
  <si>
    <t>Veidenbauma iela 3</t>
  </si>
  <si>
    <t>Veidenbauma 3</t>
  </si>
  <si>
    <t>48502013964</t>
  </si>
  <si>
    <t>13569</t>
  </si>
  <si>
    <t>13928</t>
  </si>
  <si>
    <t>DME0000534</t>
  </si>
  <si>
    <t>Pirmā iela 39</t>
  </si>
  <si>
    <t>Vitālijs Ševčuks</t>
  </si>
  <si>
    <t>EA3-0028</t>
  </si>
  <si>
    <t>SIA AMB Design</t>
  </si>
  <si>
    <t>DME0000536</t>
  </si>
  <si>
    <t>Kartupeļu iela 19</t>
  </si>
  <si>
    <t>DME0000537</t>
  </si>
  <si>
    <t>Lazdu iela 5</t>
  </si>
  <si>
    <t>DME0000538</t>
  </si>
  <si>
    <t>Ķekavas pagasts, Valdlauči</t>
  </si>
  <si>
    <t>Nenosakāma sērija (modificēta 119.sērija vai 602.sērija)</t>
  </si>
  <si>
    <t>DME0000539</t>
  </si>
  <si>
    <t>Jelgavas iela 7</t>
  </si>
  <si>
    <t>DME0000541</t>
  </si>
  <si>
    <t>Ludza</t>
  </si>
  <si>
    <t>Skolas iela 15</t>
  </si>
  <si>
    <t>Ludzas apsaimniekotājs</t>
  </si>
  <si>
    <t>42403015020</t>
  </si>
  <si>
    <t>DME0000542</t>
  </si>
  <si>
    <t>Lāčplēša iela 9</t>
  </si>
  <si>
    <t>Lāčplēša 9</t>
  </si>
  <si>
    <t>DME0000543</t>
  </si>
  <si>
    <t>Bauskas iela 55</t>
  </si>
  <si>
    <t>Bauskas 55</t>
  </si>
  <si>
    <t>40008302498</t>
  </si>
  <si>
    <t>DME0000544</t>
  </si>
  <si>
    <t>Dārza iela 6</t>
  </si>
  <si>
    <t>Dārza 6</t>
  </si>
  <si>
    <t>DME0000546</t>
  </si>
  <si>
    <t>Lielā iela 13</t>
  </si>
  <si>
    <t>54.28 / 57.37</t>
  </si>
  <si>
    <t>DME0000547</t>
  </si>
  <si>
    <t>Patversmes iela 22 k-4</t>
  </si>
  <si>
    <t>Patversmes 22 k-4</t>
  </si>
  <si>
    <t>40008289946</t>
  </si>
  <si>
    <t>SIA SILTIE NAMI
SIA JaunRīga ECO 
SIA M kubā</t>
  </si>
  <si>
    <t>40103925867 
40103680902 
40203065088</t>
  </si>
  <si>
    <t>12954 
11096-R 
13754</t>
  </si>
  <si>
    <t>SIA A-ES Group Construction</t>
  </si>
  <si>
    <t>40003309860</t>
  </si>
  <si>
    <t>DME0000549</t>
  </si>
  <si>
    <t xml:space="preserve"> Lakstīgalas iela 6</t>
  </si>
  <si>
    <t>Lakstīgalas 6 Nams</t>
  </si>
  <si>
    <t>DME0000553</t>
  </si>
  <si>
    <t>Darba iela 23</t>
  </si>
  <si>
    <t>Darba 23</t>
  </si>
  <si>
    <t>SIA GLASIS/ SIA ADAX</t>
  </si>
  <si>
    <t>SIA PRETPILS 1.daļa 
SIA ADAX 2.daļa</t>
  </si>
  <si>
    <t>49001001039 
49002000929</t>
  </si>
  <si>
    <t>Biedrība Darba 23 
 SIA ADAX2</t>
  </si>
  <si>
    <t>40008276477 
41203008008</t>
  </si>
  <si>
    <t>DME0000556</t>
  </si>
  <si>
    <t>Rīgas iela 6b</t>
  </si>
  <si>
    <t>40008287466</t>
  </si>
  <si>
    <t>DME0000557</t>
  </si>
  <si>
    <t>Rīgas iela 6a</t>
  </si>
  <si>
    <t>40008287451</t>
  </si>
  <si>
    <t>SIA ARTEMI 
SIA ARĀJS</t>
  </si>
  <si>
    <t>40103162283 
44102008020</t>
  </si>
  <si>
    <t>DME0000560</t>
  </si>
  <si>
    <t>Olaines pagasts, Stūnīši</t>
  </si>
  <si>
    <t>Gaismas iela 1</t>
  </si>
  <si>
    <t>DME0000561</t>
  </si>
  <si>
    <t>Siļķu iela 27</t>
  </si>
  <si>
    <t>Trīs kastaņi</t>
  </si>
  <si>
    <t>DME0000562</t>
  </si>
  <si>
    <t>Jelgavas iela 20</t>
  </si>
  <si>
    <t>DME0000563</t>
  </si>
  <si>
    <t>Kastaņu iela 2</t>
  </si>
  <si>
    <t>DME0000564</t>
  </si>
  <si>
    <t>Kastaņu iela 2a</t>
  </si>
  <si>
    <t>JK Namu pārvalde</t>
  </si>
  <si>
    <t>SIA PRO DEV 24</t>
  </si>
  <si>
    <t>40103639934</t>
  </si>
  <si>
    <t>DME0000569</t>
  </si>
  <si>
    <t>Edgara Kauliņa aleja 11</t>
  </si>
  <si>
    <t>Ozols</t>
  </si>
  <si>
    <t>40008221820</t>
  </si>
  <si>
    <t>DME0000570</t>
  </si>
  <si>
    <t>Vāveres iela 9</t>
  </si>
  <si>
    <t>Vāveres 9</t>
  </si>
  <si>
    <t>40008289024</t>
  </si>
  <si>
    <t>DME0000571</t>
  </si>
  <si>
    <t>Drabešu pagasts, Līvi</t>
  </si>
  <si>
    <t>Zvārtas iela 3</t>
  </si>
  <si>
    <t>Ābeļdārzs Zvārtas 3</t>
  </si>
  <si>
    <t>44013094392</t>
  </si>
  <si>
    <t>SIA RB birojs</t>
  </si>
  <si>
    <t>44103146139</t>
  </si>
  <si>
    <t>Andris Zvirbulis</t>
  </si>
  <si>
    <t>DME0000572</t>
  </si>
  <si>
    <t>Meža iela 3</t>
  </si>
  <si>
    <t>DME0000573</t>
  </si>
  <si>
    <t>Stacijas iela 20</t>
  </si>
  <si>
    <t>Artūrs Biedris</t>
  </si>
  <si>
    <t>EA3-0012</t>
  </si>
  <si>
    <t>SIA Logi24</t>
  </si>
  <si>
    <t>40103147903</t>
  </si>
  <si>
    <t>DME0000577</t>
  </si>
  <si>
    <t>Jēkaba Dubura iela 11</t>
  </si>
  <si>
    <t>Dubura 11</t>
  </si>
  <si>
    <t>DME0000578</t>
  </si>
  <si>
    <t>Vidzemes iela 2</t>
  </si>
  <si>
    <t>Vidzemes 2</t>
  </si>
  <si>
    <t>40008284718</t>
  </si>
  <si>
    <t>SIA Visitors</t>
  </si>
  <si>
    <t>DME0000579</t>
  </si>
  <si>
    <t>Jāņa Pliekšāna iela 82</t>
  </si>
  <si>
    <t>Pliekšāna 82</t>
  </si>
  <si>
    <t>SIA Ankila</t>
  </si>
  <si>
    <t>40103398155</t>
  </si>
  <si>
    <t>DME0000585</t>
  </si>
  <si>
    <t>Aisteres iela 3</t>
  </si>
  <si>
    <t>DzĪB Aisteres 3</t>
  </si>
  <si>
    <t>DME0000586</t>
  </si>
  <si>
    <t>Melnsila iela 5</t>
  </si>
  <si>
    <t>EA2-0115</t>
  </si>
  <si>
    <t>SIA NAPPA</t>
  </si>
  <si>
    <t>SIA UMT</t>
  </si>
  <si>
    <t>50103458511</t>
  </si>
  <si>
    <t>DME0000587</t>
  </si>
  <si>
    <t>Vidzemes iela 4</t>
  </si>
  <si>
    <t>40008283089</t>
  </si>
  <si>
    <t>DME0000588</t>
  </si>
  <si>
    <t>Lielā iela 19</t>
  </si>
  <si>
    <t>SIA DSI COMPANY</t>
  </si>
  <si>
    <t>41203069036</t>
  </si>
  <si>
    <t>SIA GLASIS 
SIA ADAX</t>
  </si>
  <si>
    <t>49002000929
40103761137</t>
  </si>
  <si>
    <t>Biedrība Lielie kaimiņi</t>
  </si>
  <si>
    <t>4000828059</t>
  </si>
  <si>
    <t>DME0000589</t>
  </si>
  <si>
    <t>Baldone</t>
  </si>
  <si>
    <t>Pārupes iela 2</t>
  </si>
  <si>
    <t>Pārupes 2</t>
  </si>
  <si>
    <t>50008305551</t>
  </si>
  <si>
    <t>DME0000590</t>
  </si>
  <si>
    <t>Vanagkalnu iela 15</t>
  </si>
  <si>
    <t>Vanagkalnu 15</t>
  </si>
  <si>
    <t>40008306625</t>
  </si>
  <si>
    <t>SIA SNL projekti</t>
  </si>
  <si>
    <t>40003829363</t>
  </si>
  <si>
    <t>DME0000591</t>
  </si>
  <si>
    <t>Zīļu iela 13</t>
  </si>
  <si>
    <t>Zīļu 13</t>
  </si>
  <si>
    <t>40008308700</t>
  </si>
  <si>
    <t>DME0000592</t>
  </si>
  <si>
    <t>Zeiferta iela 24</t>
  </si>
  <si>
    <t>SIA Kroks - R</t>
  </si>
  <si>
    <t>44103038319</t>
  </si>
  <si>
    <t>DME0000595</t>
  </si>
  <si>
    <t>Uliha iela 35/37</t>
  </si>
  <si>
    <t>Uliha nams</t>
  </si>
  <si>
    <t>DME0000596</t>
  </si>
  <si>
    <t>Andreja Upīša iela 5</t>
  </si>
  <si>
    <t>Upīša 5</t>
  </si>
  <si>
    <t>DME0000597</t>
  </si>
  <si>
    <t>Vidrižu iela 22A</t>
  </si>
  <si>
    <t>Vidrižu iela 22a</t>
  </si>
  <si>
    <t>40008253046</t>
  </si>
  <si>
    <t>SIA Krafter</t>
  </si>
  <si>
    <t>44103086056</t>
  </si>
  <si>
    <t>DME0000599</t>
  </si>
  <si>
    <t>Dagdas iela 4</t>
  </si>
  <si>
    <t>Dagdas nams</t>
  </si>
  <si>
    <t>40008272174</t>
  </si>
  <si>
    <t>Andrējs Nikolājevs</t>
  </si>
  <si>
    <t>SIA BK Māja</t>
  </si>
  <si>
    <t>40103281730</t>
  </si>
  <si>
    <t>SIA BP Construction</t>
  </si>
  <si>
    <t>42103113233</t>
  </si>
  <si>
    <t>Sibilla Rake
Lilija Gabinska</t>
  </si>
  <si>
    <t>AE0007546</t>
  </si>
  <si>
    <t>DME0000603</t>
  </si>
  <si>
    <t>Dobeles iela 14</t>
  </si>
  <si>
    <t>DME0000604</t>
  </si>
  <si>
    <t>Centra iela 20</t>
  </si>
  <si>
    <t>DZĪKS Aivītes</t>
  </si>
  <si>
    <t>DME0000605</t>
  </si>
  <si>
    <t>Rīgas iela 10</t>
  </si>
  <si>
    <t>DME0000606</t>
  </si>
  <si>
    <t>Parka iela 2</t>
  </si>
  <si>
    <t>SIA MALI M</t>
  </si>
  <si>
    <t>SIA Arhos</t>
  </si>
  <si>
    <t>40203043860</t>
  </si>
  <si>
    <t>DME0000608</t>
  </si>
  <si>
    <t>Grīzupes iela 93</t>
  </si>
  <si>
    <t>DME0000610</t>
  </si>
  <si>
    <t>Jelgavas iela 30</t>
  </si>
  <si>
    <t>DME0000611</t>
  </si>
  <si>
    <t>Atmodas iela 14</t>
  </si>
  <si>
    <t>PA SIA PRO DEV
 SIA SPYKE</t>
  </si>
  <si>
    <t xml:space="preserve">40003776456
40203131379
</t>
  </si>
  <si>
    <t>DME0000612</t>
  </si>
  <si>
    <t>Pārslas iela 10</t>
  </si>
  <si>
    <t>40008306894</t>
  </si>
  <si>
    <t>SIA PURPLE CORNER</t>
  </si>
  <si>
    <t>40203145839</t>
  </si>
  <si>
    <t>14475</t>
  </si>
  <si>
    <t>PA SIA PRO DEV
SIA PRO GROUP</t>
  </si>
  <si>
    <t>SIA Arhitektūras un Celtniecības Inženieru Dienests</t>
  </si>
  <si>
    <t>40003366933</t>
  </si>
  <si>
    <t>DME0000613</t>
  </si>
  <si>
    <t>Lokomotīves iela 32</t>
  </si>
  <si>
    <t>Lokomotīves 32</t>
  </si>
  <si>
    <t>15067</t>
  </si>
  <si>
    <t>DME0000614</t>
  </si>
  <si>
    <t>Latgales iela 137</t>
  </si>
  <si>
    <t>Maskavas 137</t>
  </si>
  <si>
    <t>Lilija Gabinska</t>
  </si>
  <si>
    <t>3-01754</t>
  </si>
  <si>
    <t>42103044336</t>
  </si>
  <si>
    <t>12232</t>
  </si>
  <si>
    <t>DME0000617</t>
  </si>
  <si>
    <t>Vidzemes iela 12</t>
  </si>
  <si>
    <t>Vidzemes 12</t>
  </si>
  <si>
    <t>EA003-10</t>
  </si>
  <si>
    <t>Rīgas namu apsaimniekotājs</t>
  </si>
  <si>
    <t>DME0000625</t>
  </si>
  <si>
    <t>Rīgas iela 27A</t>
  </si>
  <si>
    <t>40008292429</t>
  </si>
  <si>
    <t>DME0000626</t>
  </si>
  <si>
    <t>Rīgas iela 31A</t>
  </si>
  <si>
    <t>DME0000627</t>
  </si>
  <si>
    <t>Gaujas iela 26</t>
  </si>
  <si>
    <t>Edgars strauts</t>
  </si>
  <si>
    <t>SIA Madonas namsaimnieks</t>
  </si>
  <si>
    <t>DME0000628</t>
  </si>
  <si>
    <t>12 BRILJANTI</t>
  </si>
  <si>
    <t>40008223037</t>
  </si>
  <si>
    <t>40103680902</t>
  </si>
  <si>
    <t>SIA ARHI DEV</t>
  </si>
  <si>
    <t>Siguldas pagasts, Peltes</t>
  </si>
  <si>
    <t>DME0000630</t>
  </si>
  <si>
    <t>Helmaņa iela 9</t>
  </si>
  <si>
    <t>Helmaņa 9</t>
  </si>
  <si>
    <t>40008285304</t>
  </si>
  <si>
    <t>DME0000631</t>
  </si>
  <si>
    <t>Jaunatnes iela 1</t>
  </si>
  <si>
    <t>Jaunatnes 1</t>
  </si>
  <si>
    <t>40008268978</t>
  </si>
  <si>
    <t>DME0000633</t>
  </si>
  <si>
    <t>Gaujas iela 4 (lit.-1)</t>
  </si>
  <si>
    <t>GAUJAS IELA 4</t>
  </si>
  <si>
    <t>40008297322</t>
  </si>
  <si>
    <t>SIA NCC BALTIC</t>
  </si>
  <si>
    <t>40001005683</t>
  </si>
  <si>
    <t>SIA UK SISTEMS</t>
  </si>
  <si>
    <t>44103095538</t>
  </si>
  <si>
    <t>DME0000634</t>
  </si>
  <si>
    <t>Gaujas iela 4 (lit.-2)</t>
  </si>
  <si>
    <t>DME0000635</t>
  </si>
  <si>
    <t>Gaujas iela 6</t>
  </si>
  <si>
    <t>GAUJAS IELA 6</t>
  </si>
  <si>
    <t>40008298489</t>
  </si>
  <si>
    <t>SIA SAIMNIECĪBA 24</t>
  </si>
  <si>
    <t>DME0000637</t>
  </si>
  <si>
    <t>Voldemāra Baloža iela 7</t>
  </si>
  <si>
    <t>Ēriks Celmiņš</t>
  </si>
  <si>
    <t>Anita Rumniņa</t>
  </si>
  <si>
    <t>Anita Rumbiņa 
SIA Inženiertīklu konsultāciju birojs</t>
  </si>
  <si>
    <t>1-00571 
42103050648</t>
  </si>
  <si>
    <t>SIA VALMIERAS NAMSAIMNIEKS</t>
  </si>
  <si>
    <t>DME0000640</t>
  </si>
  <si>
    <t>Sarkaņu pagasts, Biksēre</t>
  </si>
  <si>
    <t>J.Ramaņa iela 13</t>
  </si>
  <si>
    <t>Raiņi</t>
  </si>
  <si>
    <t>DME0000643</t>
  </si>
  <si>
    <t>Meliorācijas iela 15</t>
  </si>
  <si>
    <t>Ozolnieku Meliorācijas 15</t>
  </si>
  <si>
    <t>DME0000644</t>
  </si>
  <si>
    <t>Celtnieku iela 42</t>
  </si>
  <si>
    <t>SIA GROBIŅAS NAMSERVISS</t>
  </si>
  <si>
    <t>U.F.B Projekts</t>
  </si>
  <si>
    <t>DME0000645</t>
  </si>
  <si>
    <t>Stirnu iela 7</t>
  </si>
  <si>
    <t>Nams Stirnu 7</t>
  </si>
  <si>
    <t>40008292715</t>
  </si>
  <si>
    <t>DME0000646</t>
  </si>
  <si>
    <t>Tērvetes pagasts, Kroņauce</t>
  </si>
  <si>
    <t>Ābeles</t>
  </si>
  <si>
    <t>DzĪB Ābeles</t>
  </si>
  <si>
    <t>40008275096</t>
  </si>
  <si>
    <t>12954</t>
  </si>
  <si>
    <t>SIA LATVIJAS BŪVUZRAUGS</t>
  </si>
  <si>
    <t>40003947374</t>
  </si>
  <si>
    <t>DME0000649</t>
  </si>
  <si>
    <t>Pirmā iela 37</t>
  </si>
  <si>
    <t>Pirmā 37</t>
  </si>
  <si>
    <t>40008290593</t>
  </si>
  <si>
    <t>SIA ADMIRA</t>
  </si>
  <si>
    <t>41503043089</t>
  </si>
  <si>
    <t>5606-R</t>
  </si>
  <si>
    <t>DME0000651</t>
  </si>
  <si>
    <t>Ģenerāļa Baloža iela 2</t>
  </si>
  <si>
    <t>40008162546</t>
  </si>
  <si>
    <t>13537</t>
  </si>
  <si>
    <t>Indulis Jankovskis</t>
  </si>
  <si>
    <t>DME0000652</t>
  </si>
  <si>
    <t>Zilākalna pagasts, Zilaiskalns</t>
  </si>
  <si>
    <t>Imanta iela 6</t>
  </si>
  <si>
    <t xml:space="preserve">	40003840089</t>
  </si>
  <si>
    <t>DME0000653</t>
  </si>
  <si>
    <t>Laidzes pagasts, Zvirgzdi</t>
  </si>
  <si>
    <t>Zvirgzdi 6</t>
  </si>
  <si>
    <t>ZVIRGZDI-6</t>
  </si>
  <si>
    <t>40008282492</t>
  </si>
  <si>
    <t>Talsu arhitektu birojs</t>
  </si>
  <si>
    <t>SIA VV Projekts</t>
  </si>
  <si>
    <t>50003794631</t>
  </si>
  <si>
    <t>SIA L-Project</t>
  </si>
  <si>
    <t>40103808387</t>
  </si>
  <si>
    <t>40103584393</t>
  </si>
  <si>
    <t>DME0000655</t>
  </si>
  <si>
    <t>Stabu iela 95</t>
  </si>
  <si>
    <t>Stabu 95</t>
  </si>
  <si>
    <t>40008114334</t>
  </si>
  <si>
    <t>Edgars Sturmanovičs</t>
  </si>
  <si>
    <t>EA-0088</t>
  </si>
  <si>
    <t>SIA House Manager</t>
  </si>
  <si>
    <t>40103363702</t>
  </si>
  <si>
    <t>DME0000656</t>
  </si>
  <si>
    <t>Stabu iela 95 k-1</t>
  </si>
  <si>
    <t>Stabu iela 95 k1</t>
  </si>
  <si>
    <t>40008308024</t>
  </si>
  <si>
    <t>EA-0089</t>
  </si>
  <si>
    <t>DME0000657</t>
  </si>
  <si>
    <t>Rīgas iela 9</t>
  </si>
  <si>
    <t>R9 NAMS</t>
  </si>
  <si>
    <t>11275</t>
  </si>
  <si>
    <t>DME0000661</t>
  </si>
  <si>
    <t>Leona Paegles iela 5</t>
  </si>
  <si>
    <t>Leona Paegles 5</t>
  </si>
  <si>
    <t>DME0000662</t>
  </si>
  <si>
    <t>Raunas iela 36</t>
  </si>
  <si>
    <t>Raunas 36</t>
  </si>
  <si>
    <t>40008299357</t>
  </si>
  <si>
    <t>SIA Build-Invest Latvia
SIA “LEP ENERGY”</t>
  </si>
  <si>
    <t>40203022801
40103998235</t>
  </si>
  <si>
    <t>DME0000664</t>
  </si>
  <si>
    <t>Cenu pagasts, Brankas</t>
  </si>
  <si>
    <t>Saules iela 3</t>
  </si>
  <si>
    <t>Saules iela 3, Brankas</t>
  </si>
  <si>
    <t>40008316055</t>
  </si>
  <si>
    <t>SIA SNL</t>
  </si>
  <si>
    <t>50103566651</t>
  </si>
  <si>
    <t>DME0000667</t>
  </si>
  <si>
    <t>Lāčplēša iela 4</t>
  </si>
  <si>
    <t>Siguldas Lāčplēša 4</t>
  </si>
  <si>
    <t xml:space="preserve">Kristaps Turauskis
</t>
  </si>
  <si>
    <t>EA-3-0023</t>
  </si>
  <si>
    <t>DME0000668</t>
  </si>
  <si>
    <t>Viestura prospekts 87</t>
  </si>
  <si>
    <t>Viestura 87</t>
  </si>
  <si>
    <t>40008309335</t>
  </si>
  <si>
    <t>DME0000669</t>
  </si>
  <si>
    <t>Meža iela 2</t>
  </si>
  <si>
    <t>Vangaži, Meža 2</t>
  </si>
  <si>
    <t>DME0000670</t>
  </si>
  <si>
    <t>Parka iela 16</t>
  </si>
  <si>
    <t>SIA Liepājas Namsaimnieks</t>
  </si>
  <si>
    <t>DME0000671</t>
  </si>
  <si>
    <t>Brīvības gatve 352</t>
  </si>
  <si>
    <t>Brīvības 352</t>
  </si>
  <si>
    <t>DME0000672</t>
  </si>
  <si>
    <t xml:space="preserve"> Leona Paegles iela 14</t>
  </si>
  <si>
    <t>Leona Paegles 14</t>
  </si>
  <si>
    <t>DME0000673</t>
  </si>
  <si>
    <t>Daugavas iela 9</t>
  </si>
  <si>
    <t>Daugavas 9</t>
  </si>
  <si>
    <t>40008316873</t>
  </si>
  <si>
    <t>DME0000675</t>
  </si>
  <si>
    <t>Dzelzavas iela 90</t>
  </si>
  <si>
    <t>Dzelzavas 90</t>
  </si>
  <si>
    <t>40008294754</t>
  </si>
  <si>
    <t>DME0000677</t>
  </si>
  <si>
    <t>Kalnciema ceļš 47</t>
  </si>
  <si>
    <t>SIA Namejs Pluss</t>
  </si>
  <si>
    <t>43603024773</t>
  </si>
  <si>
    <t>1049-R</t>
  </si>
  <si>
    <t>SIA WU6</t>
  </si>
  <si>
    <t>43603040388</t>
  </si>
  <si>
    <t>DME0000679</t>
  </si>
  <si>
    <t>Rudbāržu pagasts, Rudbārži</t>
  </si>
  <si>
    <t>Parka iela 1</t>
  </si>
  <si>
    <t>41203022001</t>
  </si>
  <si>
    <t>nd</t>
  </si>
  <si>
    <t>SIA KURZEMES NAMI</t>
  </si>
  <si>
    <t xml:space="preserve">42403045186 </t>
  </si>
  <si>
    <t>DME0000680</t>
  </si>
  <si>
    <t>Jubilejas iela 3</t>
  </si>
  <si>
    <t>DME0000681</t>
  </si>
  <si>
    <t>Viestura iela 19</t>
  </si>
  <si>
    <t>EA-0084</t>
  </si>
  <si>
    <t>SIA ARBEKA</t>
  </si>
  <si>
    <t>40103257156</t>
  </si>
  <si>
    <t>DME0000682</t>
  </si>
  <si>
    <t>Saules iela 21</t>
  </si>
  <si>
    <t>44103040582</t>
  </si>
  <si>
    <t>DME0000683</t>
  </si>
  <si>
    <t>Zemgales iela 15</t>
  </si>
  <si>
    <t>DME0000684</t>
  </si>
  <si>
    <t>Raiņa iela 5</t>
  </si>
  <si>
    <t>40008310758</t>
  </si>
  <si>
    <t>DME0000686</t>
  </si>
  <si>
    <t>Rīgas iela 46</t>
  </si>
  <si>
    <t>Rīgas 46</t>
  </si>
  <si>
    <t>40008308221</t>
  </si>
  <si>
    <t>11606</t>
  </si>
  <si>
    <t>DME0000687</t>
  </si>
  <si>
    <t>Raiņa bulvāris 13</t>
  </si>
  <si>
    <t>SIA TAP</t>
  </si>
  <si>
    <t>42103059990</t>
  </si>
  <si>
    <t>DME0000688</t>
  </si>
  <si>
    <t>Parka iela 7</t>
  </si>
  <si>
    <t>SIA JG Projekts</t>
  </si>
  <si>
    <t>15137</t>
  </si>
  <si>
    <t>DME0000690</t>
  </si>
  <si>
    <t>Vanagkalnu 11</t>
  </si>
  <si>
    <t>40008309852</t>
  </si>
  <si>
    <t>DME0000691</t>
  </si>
  <si>
    <t>Vanagkalnu iela 16</t>
  </si>
  <si>
    <t>Vanagkalnu 16</t>
  </si>
  <si>
    <t>40008306663</t>
  </si>
  <si>
    <t>DME0000692</t>
  </si>
  <si>
    <t>Vanagkalnu iela 19</t>
  </si>
  <si>
    <t>Vanagkalnu 19</t>
  </si>
  <si>
    <t>40008309782</t>
  </si>
  <si>
    <t>SIA Fidem Property Group</t>
  </si>
  <si>
    <t>50103710611</t>
  </si>
  <si>
    <t>DME0000694</t>
  </si>
  <si>
    <t>Eksporta iela 4</t>
  </si>
  <si>
    <t>Eksporta 4</t>
  </si>
  <si>
    <t>SIA JC</t>
  </si>
  <si>
    <t>40003666739</t>
  </si>
  <si>
    <t>SIA  Projekti telpā</t>
  </si>
  <si>
    <t>50103859101</t>
  </si>
  <si>
    <t>DME0000695</t>
  </si>
  <si>
    <t>Parka iela 11</t>
  </si>
  <si>
    <t>DME0000696</t>
  </si>
  <si>
    <t>Kalnsētas iela 12</t>
  </si>
  <si>
    <t>DzĪB " Kalnsētas 12 "</t>
  </si>
  <si>
    <t>40008215063</t>
  </si>
  <si>
    <t xml:space="preserve"> 40103584392</t>
  </si>
  <si>
    <t>DME0000697</t>
  </si>
  <si>
    <t>Ziemeļu iela 20</t>
  </si>
  <si>
    <t>Ziemeļu 20</t>
  </si>
  <si>
    <t>40008301609</t>
  </si>
  <si>
    <t xml:space="preserve">Kristaps Turauskis_x000D_
</t>
  </si>
  <si>
    <t>DME0000698</t>
  </si>
  <si>
    <t>Kurmju iela 7/2</t>
  </si>
  <si>
    <t>Kurmju 7 k-2</t>
  </si>
  <si>
    <t>40008290644</t>
  </si>
  <si>
    <t>Edvards Sprudžs</t>
  </si>
  <si>
    <t>EA3-0031</t>
  </si>
  <si>
    <t>SIA BŪVBALSTS</t>
  </si>
  <si>
    <t>40103531183</t>
  </si>
  <si>
    <t>DME0000700</t>
  </si>
  <si>
    <t>Pulkveža Brieža iela 84/86</t>
  </si>
  <si>
    <t>Pulkveža Brieža 84/86</t>
  </si>
  <si>
    <t>DME0000701</t>
  </si>
  <si>
    <t>Limbažu iela 2</t>
  </si>
  <si>
    <t>Limbažu 2</t>
  </si>
  <si>
    <t>40008310635</t>
  </si>
  <si>
    <t>SAI AMB Design</t>
  </si>
  <si>
    <t>DME0000702</t>
  </si>
  <si>
    <t>Limbažu iela 4 k-1</t>
  </si>
  <si>
    <t>40008297159</t>
  </si>
  <si>
    <t>Nd</t>
  </si>
  <si>
    <t>40003776456
42103101554</t>
  </si>
  <si>
    <t xml:space="preserve">14098
</t>
  </si>
  <si>
    <t>45403000484</t>
  </si>
  <si>
    <t>DME0000704</t>
  </si>
  <si>
    <t>Vidzemes iela 3</t>
  </si>
  <si>
    <t>Vidzemes 3</t>
  </si>
  <si>
    <t>Māris Lācis</t>
  </si>
  <si>
    <t>1-00794</t>
  </si>
  <si>
    <t>DME0000705</t>
  </si>
  <si>
    <t>Bulduru prospekts 25</t>
  </si>
  <si>
    <t>40008300887</t>
  </si>
  <si>
    <t>SIA LEBEG</t>
  </si>
  <si>
    <t>40003950177</t>
  </si>
  <si>
    <t>SIA Eltex</t>
  </si>
  <si>
    <t>DME0000707</t>
  </si>
  <si>
    <t>Dārzu iela 7</t>
  </si>
  <si>
    <t>SIA C.V. MOBIL</t>
  </si>
  <si>
    <t>40003470431</t>
  </si>
  <si>
    <t>DME0000709</t>
  </si>
  <si>
    <t>Liepu iela 22</t>
  </si>
  <si>
    <t>DME0000711</t>
  </si>
  <si>
    <t>Kastrānes iela 2A</t>
  </si>
  <si>
    <t>40008292043</t>
  </si>
  <si>
    <t>SIA ARTEMI 
SIA RL projekti 
SIA M Kubā</t>
  </si>
  <si>
    <t xml:space="preserve">40103162283 
40103799328 
40203065088 </t>
  </si>
  <si>
    <t>DME0000712</t>
  </si>
  <si>
    <t>Jāņa Enkmaņa iela 1</t>
  </si>
  <si>
    <t>14716</t>
  </si>
  <si>
    <t>DME0000713</t>
  </si>
  <si>
    <t>Lāčplēša iela 6</t>
  </si>
  <si>
    <t>Lāčplēša 6</t>
  </si>
  <si>
    <t>40008285588</t>
  </si>
  <si>
    <t>SIA J &amp; G Studio</t>
  </si>
  <si>
    <t>40103456561</t>
  </si>
  <si>
    <t>DME0000714</t>
  </si>
  <si>
    <t>Šaurā iela 25A</t>
  </si>
  <si>
    <t>DMP</t>
  </si>
  <si>
    <t>IK LUXBERRY</t>
  </si>
  <si>
    <t>41502036997</t>
  </si>
  <si>
    <t>12767</t>
  </si>
  <si>
    <t>SIA INRI</t>
  </si>
  <si>
    <t>41503010158</t>
  </si>
  <si>
    <t>DME0000715</t>
  </si>
  <si>
    <t>Leona Paegles iela 13</t>
  </si>
  <si>
    <t>Leona Paegles 13</t>
  </si>
  <si>
    <t>50008292721</t>
  </si>
  <si>
    <t>DME0000717</t>
  </si>
  <si>
    <t>Ernesta Birznieka-Upīša iela 20C</t>
  </si>
  <si>
    <t>EBU20</t>
  </si>
  <si>
    <t>40008291226</t>
  </si>
  <si>
    <t>Edgars Šturmovičs</t>
  </si>
  <si>
    <t>PA P un S
SIA PRO DEV
SIA SPYKE</t>
  </si>
  <si>
    <t>DME0000718</t>
  </si>
  <si>
    <t>Ernesta Birznieka-Upīša iela 20B</t>
  </si>
  <si>
    <t>DME0000719</t>
  </si>
  <si>
    <t>Saules iela 7</t>
  </si>
  <si>
    <t>DME0000720</t>
  </si>
  <si>
    <t>Rīgas iela 6</t>
  </si>
  <si>
    <t>40008303262</t>
  </si>
  <si>
    <t>DME0000721</t>
  </si>
  <si>
    <t>Semināra iela 6</t>
  </si>
  <si>
    <t>40008311575</t>
  </si>
  <si>
    <t>SIA VALKAS BŪVNIEKS</t>
  </si>
  <si>
    <t>44103038200</t>
  </si>
  <si>
    <t>DME0000722</t>
  </si>
  <si>
    <t>Tirgus iela 14</t>
  </si>
  <si>
    <t>40008302661</t>
  </si>
  <si>
    <t>DME0000723</t>
  </si>
  <si>
    <t>Tirgus iela 16</t>
  </si>
  <si>
    <t>40008302445</t>
  </si>
  <si>
    <t>Kārlis Begmanis</t>
  </si>
  <si>
    <t xml:space="preserve"> 40003366933</t>
  </si>
  <si>
    <t>DME0000724</t>
  </si>
  <si>
    <t>Semināra iela 4 k-1</t>
  </si>
  <si>
    <t>Semināra iela 4</t>
  </si>
  <si>
    <t>40008311791</t>
  </si>
  <si>
    <t>DME0000725</t>
  </si>
  <si>
    <t>Semināra iela 4 k-2</t>
  </si>
  <si>
    <t>EA03-0004</t>
  </si>
  <si>
    <t>DME0000730</t>
  </si>
  <si>
    <t>Kristapa iela 18</t>
  </si>
  <si>
    <t>Kristapa 18</t>
  </si>
  <si>
    <t>40008298845</t>
  </si>
  <si>
    <t>SIA SPYKE</t>
  </si>
  <si>
    <t>40203131379</t>
  </si>
  <si>
    <t>DME0000733</t>
  </si>
  <si>
    <t>J. Ramaņa iela 3</t>
  </si>
  <si>
    <t>DME0000734</t>
  </si>
  <si>
    <t>Stacijas iela 39</t>
  </si>
  <si>
    <t>11990</t>
  </si>
  <si>
    <t>DME0000741</t>
  </si>
  <si>
    <t>Spīdolas iela 2</t>
  </si>
  <si>
    <t>DME0000743</t>
  </si>
  <si>
    <t>Nākotnes iela 9</t>
  </si>
  <si>
    <t>Nākotnes 9</t>
  </si>
  <si>
    <t>40008311433</t>
  </si>
  <si>
    <t>42403045186</t>
  </si>
  <si>
    <t>DME0000744</t>
  </si>
  <si>
    <t>Sporta iela 7</t>
  </si>
  <si>
    <t>SPORTA 7</t>
  </si>
  <si>
    <t>40003587570</t>
  </si>
  <si>
    <t>DME0000745</t>
  </si>
  <si>
    <t>Gaujas 17</t>
  </si>
  <si>
    <t>40008292823</t>
  </si>
  <si>
    <t>Brocēni</t>
  </si>
  <si>
    <t xml:space="preserve">Kārlis Bergmanis
</t>
  </si>
  <si>
    <t>DME0000749</t>
  </si>
  <si>
    <t>AST50</t>
  </si>
  <si>
    <t>40008285802</t>
  </si>
  <si>
    <t>DME0000752</t>
  </si>
  <si>
    <t>Bauskas iela 53</t>
  </si>
  <si>
    <t>Bauskas 53</t>
  </si>
  <si>
    <t>40008308310</t>
  </si>
  <si>
    <t>DME0000755</t>
  </si>
  <si>
    <t>Rīgas iela 5</t>
  </si>
  <si>
    <t>40008304677</t>
  </si>
  <si>
    <t>SIA M Kubā</t>
  </si>
  <si>
    <t>40203065088</t>
  </si>
  <si>
    <t>DME0000756</t>
  </si>
  <si>
    <t>Pāles pagasts, Pāle</t>
  </si>
  <si>
    <t>Meldru iela 1</t>
  </si>
  <si>
    <t>Kalmes</t>
  </si>
  <si>
    <t>SIA VIT BŪVE</t>
  </si>
  <si>
    <t>44103037968</t>
  </si>
  <si>
    <t>Dace Siliņa</t>
  </si>
  <si>
    <t>DME0000757</t>
  </si>
  <si>
    <t>Palangas iela 6</t>
  </si>
  <si>
    <t>Palangas 6</t>
  </si>
  <si>
    <t>40008292166</t>
  </si>
  <si>
    <t>DME0000760</t>
  </si>
  <si>
    <t>Institūta iela 6A</t>
  </si>
  <si>
    <t>Institūta 6A</t>
  </si>
  <si>
    <t>40008290216</t>
  </si>
  <si>
    <t>Kritaps Turaiskis</t>
  </si>
  <si>
    <t>DME0000761</t>
  </si>
  <si>
    <t>Sakņu iela 10</t>
  </si>
  <si>
    <t>Sakņu 10</t>
  </si>
  <si>
    <t>40008104834</t>
  </si>
  <si>
    <t>DME0000762</t>
  </si>
  <si>
    <t>Ormaņu iela 6</t>
  </si>
  <si>
    <t>Ormaņu 6</t>
  </si>
  <si>
    <t>SIA AMBK</t>
  </si>
  <si>
    <t>40103390151</t>
  </si>
  <si>
    <t>40103516536</t>
  </si>
  <si>
    <t>DME0000764</t>
  </si>
  <si>
    <t>Zinātnes iela 3</t>
  </si>
  <si>
    <t>Zinātnes 3</t>
  </si>
  <si>
    <t>40008219224</t>
  </si>
  <si>
    <t>DME0000765</t>
  </si>
  <si>
    <t>Oskara Kalpaka iela 35</t>
  </si>
  <si>
    <t>DME0000766</t>
  </si>
  <si>
    <t>Rīgas iela 57</t>
  </si>
  <si>
    <t>EA-0085</t>
  </si>
  <si>
    <t>DME0000768</t>
  </si>
  <si>
    <t>Garozas iela 24</t>
  </si>
  <si>
    <t>DME0000769</t>
  </si>
  <si>
    <t>Raiņa iela 12a</t>
  </si>
  <si>
    <t>40008306771</t>
  </si>
  <si>
    <t>SIA PRO DEV
SIA SPYKE</t>
  </si>
  <si>
    <t>DME0000772</t>
  </si>
  <si>
    <t>Bruņinieku iela 149</t>
  </si>
  <si>
    <t>Bruņinieku 149</t>
  </si>
  <si>
    <t>40008300105</t>
  </si>
  <si>
    <t>SIA Baltex group</t>
  </si>
  <si>
    <t>40103274353</t>
  </si>
  <si>
    <t>SIA A ES Group Construction</t>
  </si>
  <si>
    <t>DME0000773</t>
  </si>
  <si>
    <t>Auces iela 8</t>
  </si>
  <si>
    <t>Auces 8</t>
  </si>
  <si>
    <t>SIA CORTTO</t>
  </si>
  <si>
    <t>4360308378</t>
  </si>
  <si>
    <t>DME0000774</t>
  </si>
  <si>
    <t>Stende</t>
  </si>
  <si>
    <t>Nākotnes iela 26</t>
  </si>
  <si>
    <t>Nākotnes 26 Stende</t>
  </si>
  <si>
    <t>11348</t>
  </si>
  <si>
    <t>DME0000775</t>
  </si>
  <si>
    <t>Leona paegles iela 7</t>
  </si>
  <si>
    <t>Leona Paegles 7</t>
  </si>
  <si>
    <t>40008290748</t>
  </si>
  <si>
    <t>DME0000776</t>
  </si>
  <si>
    <t>Zinātnes iela 9</t>
  </si>
  <si>
    <t>Zinātnes 9</t>
  </si>
  <si>
    <t>DME0000778</t>
  </si>
  <si>
    <t>Nākotnes iela 1</t>
  </si>
  <si>
    <t>42103050648</t>
  </si>
  <si>
    <t>1-00244</t>
  </si>
  <si>
    <t>DME0000779</t>
  </si>
  <si>
    <t>Brāļu Skrindu iela 19a</t>
  </si>
  <si>
    <t>SIA Kontrols-A
 SIA SILTUMTEHSERVISS</t>
  </si>
  <si>
    <t>SIA RĒZEKNES NAMSAIMNIEKS</t>
  </si>
  <si>
    <t>DME0000780</t>
  </si>
  <si>
    <t>Dārzu iela 8</t>
  </si>
  <si>
    <t>DME0000781</t>
  </si>
  <si>
    <t>Atbrīvošanas aleja 145</t>
  </si>
  <si>
    <t>SIA Kontrols-A</t>
  </si>
  <si>
    <t>52403042571</t>
  </si>
  <si>
    <t>DME0000782</t>
  </si>
  <si>
    <t>Dārzu iela 43</t>
  </si>
  <si>
    <t>DME0000783</t>
  </si>
  <si>
    <t>Rubenes iela 34</t>
  </si>
  <si>
    <t>34 Rubeņi</t>
  </si>
  <si>
    <t>12820</t>
  </si>
  <si>
    <t>PA SIA JK BUILDING 
 SIA II Projekts</t>
  </si>
  <si>
    <t>44103094392 
44103086713</t>
  </si>
  <si>
    <t>DME0000784</t>
  </si>
  <si>
    <t>Linarda Laicena iela 13</t>
  </si>
  <si>
    <t xml:space="preserve">SIA Labā māja Latvija </t>
  </si>
  <si>
    <t>DME0000785</t>
  </si>
  <si>
    <t>Stacijas iela 40</t>
  </si>
  <si>
    <t>DME0000786</t>
  </si>
  <si>
    <t>Andreja Upīša iela 2A</t>
  </si>
  <si>
    <t>n/d</t>
  </si>
  <si>
    <t>DME0000787</t>
  </si>
  <si>
    <t>Linarda Laicena iela 12</t>
  </si>
  <si>
    <t>DME0000788</t>
  </si>
  <si>
    <t>Elizabetes iela 57A</t>
  </si>
  <si>
    <t>SIA BK NAMS</t>
  </si>
  <si>
    <t>40103518537</t>
  </si>
  <si>
    <t>SIA Akorda</t>
  </si>
  <si>
    <t>40003686472</t>
  </si>
  <si>
    <t>DME0000789</t>
  </si>
  <si>
    <t>Smiltene</t>
  </si>
  <si>
    <t>Smiltenes NKUP</t>
  </si>
  <si>
    <t>SIA CDP</t>
  </si>
  <si>
    <t>40103186898</t>
  </si>
  <si>
    <t>6757-RA</t>
  </si>
  <si>
    <t>DME0000790</t>
  </si>
  <si>
    <t>DME0000791</t>
  </si>
  <si>
    <t>Dakteru iela 24</t>
  </si>
  <si>
    <t>43903000435</t>
  </si>
  <si>
    <t>DME0000792</t>
  </si>
  <si>
    <t>Krišjāna Barona iela 18</t>
  </si>
  <si>
    <t>Barona 18</t>
  </si>
  <si>
    <t>4410303985</t>
  </si>
  <si>
    <t>DME0000793</t>
  </si>
  <si>
    <t>SIA ROYAL Būve</t>
  </si>
  <si>
    <t>44103077246</t>
  </si>
  <si>
    <t>N/d</t>
  </si>
  <si>
    <t>DME0000799</t>
  </si>
  <si>
    <t>Valdemārpils Celtnieku 2</t>
  </si>
  <si>
    <t>44103130585</t>
  </si>
  <si>
    <t>15516</t>
  </si>
  <si>
    <t>DME0000800</t>
  </si>
  <si>
    <t>Kārļa Mīlenbaha iela 1</t>
  </si>
  <si>
    <t>LKP Group</t>
  </si>
  <si>
    <t>SIA Arhitektūras vēstniecība</t>
  </si>
  <si>
    <t>40103527101</t>
  </si>
  <si>
    <t>10786-R</t>
  </si>
  <si>
    <t>SIA TORENSBERG</t>
  </si>
  <si>
    <t>40003831936</t>
  </si>
  <si>
    <t>DME0000801</t>
  </si>
  <si>
    <t>Ģenerāļa Radziņa krastmala 17</t>
  </si>
  <si>
    <t>DME0000803</t>
  </si>
  <si>
    <t>Altonavas iela 22A</t>
  </si>
  <si>
    <t>DME0000804</t>
  </si>
  <si>
    <t>Lielvārdes iela 131</t>
  </si>
  <si>
    <t>Lielvārdes 131</t>
  </si>
  <si>
    <t>40008312551</t>
  </si>
  <si>
    <t>DME0000806</t>
  </si>
  <si>
    <t>Atmodas iela 12 k-1</t>
  </si>
  <si>
    <t>Atmodas 12 k1</t>
  </si>
  <si>
    <t>DME0000810</t>
  </si>
  <si>
    <t>Pūre 10</t>
  </si>
  <si>
    <t>40008286259</t>
  </si>
  <si>
    <t>EA2-0104</t>
  </si>
  <si>
    <t>41203023350</t>
  </si>
  <si>
    <t>SIA RRB būvserviss</t>
  </si>
  <si>
    <t>41203044795</t>
  </si>
  <si>
    <t>DME0000811</t>
  </si>
  <si>
    <t>Stradu pagasts, Stāķi</t>
  </si>
  <si>
    <t>Stāķi 11</t>
  </si>
  <si>
    <t>Jānis Golde</t>
  </si>
  <si>
    <t>EA3-0016</t>
  </si>
  <si>
    <t>SIA Elko arhitektūra</t>
  </si>
  <si>
    <t>SIA RUF</t>
  </si>
  <si>
    <t>40003040128</t>
  </si>
  <si>
    <t>DME0000812</t>
  </si>
  <si>
    <t>Stāķi 3</t>
  </si>
  <si>
    <t>Gulbenes Energo Serviss</t>
  </si>
  <si>
    <t>SIA C PROJEKTI</t>
  </si>
  <si>
    <t>45403022000</t>
  </si>
  <si>
    <t>6649-R</t>
  </si>
  <si>
    <t>SIA VIDZEMES BŪVNIEKS</t>
  </si>
  <si>
    <t>SIA Gulbenes Energo Serviss</t>
  </si>
  <si>
    <t>DME0000813</t>
  </si>
  <si>
    <t>Helēnas iela 62</t>
  </si>
  <si>
    <t>13113</t>
  </si>
  <si>
    <t>50103424411</t>
  </si>
  <si>
    <t>Edvards Sprūdžs</t>
  </si>
  <si>
    <t>DME0000816</t>
  </si>
  <si>
    <t>Lenču iela 42</t>
  </si>
  <si>
    <t>Lenču 42</t>
  </si>
  <si>
    <t>40008294010</t>
  </si>
  <si>
    <t>DME0000817</t>
  </si>
  <si>
    <t>Lubānas iela 59</t>
  </si>
  <si>
    <t>Iveta Stankeviča</t>
  </si>
  <si>
    <t>1-00599</t>
  </si>
  <si>
    <t>DME0000821</t>
  </si>
  <si>
    <t>Siguldas iela 31</t>
  </si>
  <si>
    <t>Siguldas 31</t>
  </si>
  <si>
    <t>40008132170</t>
  </si>
  <si>
    <t>DME0000828</t>
  </si>
  <si>
    <t>Eksporta iela 2A</t>
  </si>
  <si>
    <t>Eksporta 2A</t>
  </si>
  <si>
    <t>40008120580</t>
  </si>
  <si>
    <t>DME0000832</t>
  </si>
  <si>
    <t>Alderu iela 30</t>
  </si>
  <si>
    <t>Alderu 30</t>
  </si>
  <si>
    <t>40008304304</t>
  </si>
  <si>
    <t>14184</t>
  </si>
  <si>
    <t>40003847585</t>
  </si>
  <si>
    <t>DME0000833</t>
  </si>
  <si>
    <t>Ķekavas iela 15</t>
  </si>
  <si>
    <t>Ķekavas 15</t>
  </si>
  <si>
    <t>40008296435</t>
  </si>
  <si>
    <t>SIA Namdaris LV 
SIA "Kvartāls"</t>
  </si>
  <si>
    <t>40103604453
42103088773</t>
  </si>
  <si>
    <t>DME0000834</t>
  </si>
  <si>
    <t>Vecmīlgrāvja iela 17, k-3</t>
  </si>
  <si>
    <t>Vecmīlgrāvja 17 k-3</t>
  </si>
  <si>
    <t>40008291828</t>
  </si>
  <si>
    <t>40103737366</t>
  </si>
  <si>
    <t>Komunālserviss TILDe</t>
  </si>
  <si>
    <t>50103420091</t>
  </si>
  <si>
    <t>SIA INGENIA</t>
  </si>
  <si>
    <t>43603092125</t>
  </si>
  <si>
    <t>DME0000841</t>
  </si>
  <si>
    <t>Pirmā iela 31</t>
  </si>
  <si>
    <t>ĀDAŽNIEKI</t>
  </si>
  <si>
    <t>50008193961</t>
  </si>
  <si>
    <t>n/a</t>
  </si>
  <si>
    <t>12654</t>
  </si>
  <si>
    <t>DME0000842</t>
  </si>
  <si>
    <t>Garozes iela 32</t>
  </si>
  <si>
    <t>Garozes 32</t>
  </si>
  <si>
    <t>13303</t>
  </si>
  <si>
    <t>DME0000845</t>
  </si>
  <si>
    <t>Pasta iela 34</t>
  </si>
  <si>
    <t>BKR-2040 RA</t>
  </si>
  <si>
    <t>DME0000848</t>
  </si>
  <si>
    <t>Ventas iela 14</t>
  </si>
  <si>
    <t>N/a</t>
  </si>
  <si>
    <t>DME0000850</t>
  </si>
  <si>
    <t>Uzvaras Bulvāris 5</t>
  </si>
  <si>
    <t>Uzvaras bulvāris 5</t>
  </si>
  <si>
    <t>40008190605</t>
  </si>
  <si>
    <t>40003573852</t>
  </si>
  <si>
    <t>0527-R</t>
  </si>
  <si>
    <t>SIA ZIKURĀTS</t>
  </si>
  <si>
    <t>DME0000851</t>
  </si>
  <si>
    <t>Upes iela 2a</t>
  </si>
  <si>
    <t>U2A</t>
  </si>
  <si>
    <t>40008307550</t>
  </si>
  <si>
    <t>SIA SAALS</t>
  </si>
  <si>
    <t>40003676436</t>
  </si>
  <si>
    <t>5849-AR</t>
  </si>
  <si>
    <t>DME0000852</t>
  </si>
  <si>
    <t>Nometņu iela 10</t>
  </si>
  <si>
    <t>Nometņu 10</t>
  </si>
  <si>
    <t>40008258217</t>
  </si>
  <si>
    <t>DME0000862</t>
  </si>
  <si>
    <t>Nīcgales iela 21</t>
  </si>
  <si>
    <t>Nīcgales 21</t>
  </si>
  <si>
    <t>40008304982</t>
  </si>
  <si>
    <t>SIA LAGRON
SIA “SN BŪVGRUPA”</t>
  </si>
  <si>
    <t>41503055270
44103038906</t>
  </si>
  <si>
    <t>DME0000864</t>
  </si>
  <si>
    <t>Upes iela 3</t>
  </si>
  <si>
    <t>Upes 3</t>
  </si>
  <si>
    <t>40008310103</t>
  </si>
  <si>
    <t>DME0000865</t>
  </si>
  <si>
    <t>Abavas iela 2</t>
  </si>
  <si>
    <t xml:space="preserve">50103420091 </t>
  </si>
  <si>
    <t>SIA Komunālserviss TILDe</t>
  </si>
  <si>
    <t>DME0000866</t>
  </si>
  <si>
    <t>"Pūre 23"</t>
  </si>
  <si>
    <t>DME0000867</t>
  </si>
  <si>
    <t>Jāņa Pliekšāna iela 96</t>
  </si>
  <si>
    <t>Pliekšāna-96</t>
  </si>
  <si>
    <t>40008097301</t>
  </si>
  <si>
    <t>14098</t>
  </si>
  <si>
    <t>SIA L–Project</t>
  </si>
  <si>
    <t>DME0000868</t>
  </si>
  <si>
    <t>Varakļānu novads</t>
  </si>
  <si>
    <t>Varakļāni</t>
  </si>
  <si>
    <t>Pils iela 30</t>
  </si>
  <si>
    <t>Varakļānu "Dzīvokļu komunālais uzņēmums"</t>
  </si>
  <si>
    <t>SIA Alberts GS</t>
  </si>
  <si>
    <t>40003312682</t>
  </si>
  <si>
    <t>0070-R</t>
  </si>
  <si>
    <t>DME0000869</t>
  </si>
  <si>
    <t>Latgales iela 237</t>
  </si>
  <si>
    <t>40008304145</t>
  </si>
  <si>
    <t xml:space="preserve">44103069516 </t>
  </si>
  <si>
    <t>DME0000870</t>
  </si>
  <si>
    <t>Siguldas iela 1</t>
  </si>
  <si>
    <t>S1.2019</t>
  </si>
  <si>
    <t>40008288279</t>
  </si>
  <si>
    <t>DME0000873</t>
  </si>
  <si>
    <t>Skolas iela 30</t>
  </si>
  <si>
    <t>SK30</t>
  </si>
  <si>
    <t>40008268126</t>
  </si>
  <si>
    <t>Aldis Grieķis</t>
  </si>
  <si>
    <t>SIA A.P.E Build</t>
  </si>
  <si>
    <t>40103742564</t>
  </si>
  <si>
    <t>SIA JP BŪVINŽENIERU BIROJS</t>
  </si>
  <si>
    <t>43603083688</t>
  </si>
  <si>
    <t>SIA City Code</t>
  </si>
  <si>
    <t>40203215623</t>
  </si>
  <si>
    <t>DME0000880</t>
  </si>
  <si>
    <t>Latgales iela 273 k-1</t>
  </si>
  <si>
    <t>Maskavas 273/1</t>
  </si>
  <si>
    <t>40008307480</t>
  </si>
  <si>
    <t>14992</t>
  </si>
  <si>
    <t>DME0000881</t>
  </si>
  <si>
    <t>Kūdras iela 23</t>
  </si>
  <si>
    <t>DME0000883</t>
  </si>
  <si>
    <t>Birzes iela 33</t>
  </si>
  <si>
    <t>Birzes 33</t>
  </si>
  <si>
    <t>DME0000886</t>
  </si>
  <si>
    <t>Saules iela 21A</t>
  </si>
  <si>
    <t>SIA NODUS</t>
  </si>
  <si>
    <t>40003228822</t>
  </si>
  <si>
    <t>Tirgus iela 2</t>
  </si>
  <si>
    <t>Jelgavas iela 24</t>
  </si>
  <si>
    <t>Stacijas iela 12</t>
  </si>
  <si>
    <t>SIA ROYAL BŪVE</t>
  </si>
  <si>
    <t>Katoļu iela 9</t>
  </si>
  <si>
    <t>Lāčplēša iela 157</t>
  </si>
  <si>
    <t>Lāčplēša 157</t>
  </si>
  <si>
    <t>40008274175</t>
  </si>
  <si>
    <t>Andrejs Cibikovs</t>
  </si>
  <si>
    <t>Krustpils iela 75 k-4</t>
  </si>
  <si>
    <t>15129</t>
  </si>
  <si>
    <t>Baznīcas iela 3</t>
  </si>
  <si>
    <t>4210304433</t>
  </si>
  <si>
    <t>Lidoņu iela 1</t>
  </si>
  <si>
    <t>SIA BARAKUDA RS</t>
  </si>
  <si>
    <t>58702000201</t>
  </si>
  <si>
    <t>44102011171</t>
  </si>
  <si>
    <t>SIA B&amp;L projekti</t>
  </si>
  <si>
    <t>45403026924</t>
  </si>
  <si>
    <t>8387-R</t>
  </si>
  <si>
    <t>Linarda Laicena iela 15</t>
  </si>
  <si>
    <t>EA2-006</t>
  </si>
  <si>
    <t>Smiltenes iela 2A</t>
  </si>
  <si>
    <t>Tīraine</t>
  </si>
  <si>
    <t>Tīraines iela 9</t>
  </si>
  <si>
    <t>Tīraines ciems</t>
  </si>
  <si>
    <t>40008279473</t>
  </si>
  <si>
    <t>Skolas iela 1</t>
  </si>
  <si>
    <t>SKOLAS - 1 MĀJA</t>
  </si>
  <si>
    <t>40008282064</t>
  </si>
  <si>
    <t>Brīvības iela 3B</t>
  </si>
  <si>
    <t>SIA KONTROLS-A</t>
  </si>
  <si>
    <t>Dārzu iela 81</t>
  </si>
  <si>
    <t>Veidenbauma iela 18</t>
  </si>
  <si>
    <t>Dārzu iela 40</t>
  </si>
  <si>
    <t>Eduarda Veidenbauma iela 4A</t>
  </si>
  <si>
    <t>Audēju iela 2</t>
  </si>
  <si>
    <t>Garozas iela 22</t>
  </si>
  <si>
    <t>SIA BRD Complete</t>
  </si>
  <si>
    <t>40103522068</t>
  </si>
  <si>
    <t>10220-R</t>
  </si>
  <si>
    <t>SIA Ekspro</t>
  </si>
  <si>
    <t>Staburaga iela 3</t>
  </si>
  <si>
    <t>Staburaga 3</t>
  </si>
  <si>
    <t>40008311857</t>
  </si>
  <si>
    <t>SIA ENESAN</t>
  </si>
  <si>
    <t>40103761688</t>
  </si>
  <si>
    <t>Ata Kronvalda iela 5</t>
  </si>
  <si>
    <t>Kronvalda 5</t>
  </si>
  <si>
    <t>40008285963</t>
  </si>
  <si>
    <t>PS P un P BŪVNIECĪBA</t>
  </si>
  <si>
    <t>SIA Igla arhitekti 
SIA Solar M Pro</t>
  </si>
  <si>
    <t>40103450111 
40103627441</t>
  </si>
  <si>
    <t>Ausekļa iela 48</t>
  </si>
  <si>
    <t>40008305314</t>
  </si>
  <si>
    <t>40103162283 
40103799328 
40203065088</t>
  </si>
  <si>
    <t>Siguldas Paegles 8</t>
  </si>
  <si>
    <t>40008302290</t>
  </si>
  <si>
    <t>Meldru iela 8</t>
  </si>
  <si>
    <t>Meldru 8</t>
  </si>
  <si>
    <t>50008309731</t>
  </si>
  <si>
    <t>kārlis Bergmanis</t>
  </si>
  <si>
    <t>SIA Built In</t>
  </si>
  <si>
    <t>40203126221</t>
  </si>
  <si>
    <t xml:space="preserve"> 40103925867</t>
  </si>
  <si>
    <t>Suntažu pagasts, Suntaži</t>
  </si>
  <si>
    <t>Atvari</t>
  </si>
  <si>
    <t>Suntažu Atvari</t>
  </si>
  <si>
    <t>40008230236</t>
  </si>
  <si>
    <t>SIA BŪWINS</t>
  </si>
  <si>
    <t>40103582226</t>
  </si>
  <si>
    <t>Rūjienas iela 6</t>
  </si>
  <si>
    <t>40008307508</t>
  </si>
  <si>
    <t>Veidenbauma iela 5</t>
  </si>
  <si>
    <t>Veidenbauma 5</t>
  </si>
  <si>
    <t>40008229097</t>
  </si>
  <si>
    <t>Pirmā iela 35</t>
  </si>
  <si>
    <t>Pirmā 35</t>
  </si>
  <si>
    <t>40008289787</t>
  </si>
  <si>
    <t>Priežu iela 13</t>
  </si>
  <si>
    <t>SIA Solart Būve</t>
  </si>
  <si>
    <t>45403053335</t>
  </si>
  <si>
    <t>Meža iela 9a</t>
  </si>
  <si>
    <t>Karīna Sklēnite</t>
  </si>
  <si>
    <t>1-00678</t>
  </si>
  <si>
    <t>Nometņu iela 12</t>
  </si>
  <si>
    <t>Nometņu 12</t>
  </si>
  <si>
    <t>50008277671</t>
  </si>
  <si>
    <t>Daiga Matisone</t>
  </si>
  <si>
    <t>SIA AV Eksperti</t>
  </si>
  <si>
    <t>42103050440</t>
  </si>
  <si>
    <t>Dienvidu iela 7 k-3</t>
  </si>
  <si>
    <t>SIA BALTĀ BŪVE</t>
  </si>
  <si>
    <t>40203328366</t>
  </si>
  <si>
    <t>Rubenes iela 34a</t>
  </si>
  <si>
    <t>R34a</t>
  </si>
  <si>
    <t>40008272047</t>
  </si>
  <si>
    <t>Šveices iela 35</t>
  </si>
  <si>
    <t>Šveices 35</t>
  </si>
  <si>
    <t>40008183745</t>
  </si>
  <si>
    <t>Krāsotāju iela 6C (bijusī 6A)</t>
  </si>
  <si>
    <t>Krāsotāju 6C</t>
  </si>
  <si>
    <t>40008309693</t>
  </si>
  <si>
    <t>Upes iela 5</t>
  </si>
  <si>
    <t>DzĪB Upes 5</t>
  </si>
  <si>
    <t>40008311556</t>
  </si>
  <si>
    <t>SIA RPD Consulting</t>
  </si>
  <si>
    <t>40003917933</t>
  </si>
  <si>
    <t>Elvīras iela 5</t>
  </si>
  <si>
    <t>Elvīras 5</t>
  </si>
  <si>
    <t>40008300181</t>
  </si>
  <si>
    <t>Rūpniecības iela 35</t>
  </si>
  <si>
    <t>Rūpniecības 35</t>
  </si>
  <si>
    <t xml:space="preserve">40008288601 </t>
  </si>
  <si>
    <t>SIA KB Architecture</t>
  </si>
  <si>
    <t>40103758048</t>
  </si>
  <si>
    <t>11444</t>
  </si>
  <si>
    <t>Strēlnieku iela 15</t>
  </si>
  <si>
    <t>Strēlnieku 15 k-1</t>
  </si>
  <si>
    <t>40008314285</t>
  </si>
  <si>
    <t>Neatkarības rotas iela 5</t>
  </si>
  <si>
    <t>Durbes Zeltkalni</t>
  </si>
  <si>
    <t>40003714545</t>
  </si>
  <si>
    <t>Siltumsūknis</t>
  </si>
  <si>
    <t>SIA KURZEMES BŪVSERVISS</t>
  </si>
  <si>
    <t>42103040372</t>
  </si>
  <si>
    <t>SIA BŪVPROCESS</t>
  </si>
  <si>
    <t>40003867098</t>
  </si>
  <si>
    <t>Ķegums</t>
  </si>
  <si>
    <t>Ogres iela 2</t>
  </si>
  <si>
    <t>Ogres iela</t>
  </si>
  <si>
    <t>40008311715</t>
  </si>
  <si>
    <t>40003246264</t>
  </si>
  <si>
    <t>1785 - R</t>
  </si>
  <si>
    <t>SIA I.PROJEKTS</t>
  </si>
  <si>
    <t>Biedrība Ogres iela</t>
  </si>
  <si>
    <t>Stacijas iela 18</t>
  </si>
  <si>
    <t>SIA ASTEGRO</t>
  </si>
  <si>
    <t>42403020341</t>
  </si>
  <si>
    <t>14076</t>
  </si>
  <si>
    <t>DME0000893</t>
  </si>
  <si>
    <t>DME0000894</t>
  </si>
  <si>
    <t>DME0000895</t>
  </si>
  <si>
    <t>DME0000899</t>
  </si>
  <si>
    <t>DME0000900</t>
  </si>
  <si>
    <t>DME0000902</t>
  </si>
  <si>
    <t>DME0000905</t>
  </si>
  <si>
    <t>DME0000906</t>
  </si>
  <si>
    <t>DME0000914</t>
  </si>
  <si>
    <t>DME0000915</t>
  </si>
  <si>
    <t>DME0000916</t>
  </si>
  <si>
    <t>DME0000917</t>
  </si>
  <si>
    <t>DME0000922</t>
  </si>
  <si>
    <t>DME0000923</t>
  </si>
  <si>
    <t>DME0000924</t>
  </si>
  <si>
    <t>DME0000927</t>
  </si>
  <si>
    <t>DME0000928</t>
  </si>
  <si>
    <t>DME0000929</t>
  </si>
  <si>
    <t>DME0000930</t>
  </si>
  <si>
    <t>DME0000931</t>
  </si>
  <si>
    <t>DME0000932</t>
  </si>
  <si>
    <t>DME0000933</t>
  </si>
  <si>
    <t>DME0000935</t>
  </si>
  <si>
    <t>DME0000936</t>
  </si>
  <si>
    <t>DME0000937</t>
  </si>
  <si>
    <t>DME0000938</t>
  </si>
  <si>
    <t>DME0000940</t>
  </si>
  <si>
    <t>DME0000944</t>
  </si>
  <si>
    <t>DME0000946</t>
  </si>
  <si>
    <t>DME0000949</t>
  </si>
  <si>
    <t>DME0000953</t>
  </si>
  <si>
    <t>DME0000958</t>
  </si>
  <si>
    <t>DME0000959</t>
  </si>
  <si>
    <t>DME0000962</t>
  </si>
  <si>
    <t>DME0000964</t>
  </si>
  <si>
    <t>DME0000965</t>
  </si>
  <si>
    <t>DME0000968</t>
  </si>
  <si>
    <t>DME0000969</t>
  </si>
  <si>
    <t>DME0000973</t>
  </si>
  <si>
    <t>DME0000975</t>
  </si>
  <si>
    <t>DME0000984</t>
  </si>
  <si>
    <t>DME0000985</t>
  </si>
  <si>
    <t>DME0000986</t>
  </si>
  <si>
    <t>Projekta numurs</t>
  </si>
  <si>
    <t>Ēkas adrese</t>
  </si>
  <si>
    <t>Novads/ 
Valstspilsēta</t>
  </si>
  <si>
    <t>Iela, mājas numurs</t>
  </si>
  <si>
    <t>PILNVAROTĀ PERSONA</t>
  </si>
  <si>
    <t>Altum atzinuma sagatavošanas datums</t>
  </si>
  <si>
    <t>ATZINUMS PAR TEHNISKO DOKUMENTĀCIJU</t>
  </si>
  <si>
    <t>Būvprojekta izstrādātājs</t>
  </si>
  <si>
    <t xml:space="preserve"> Nosaukums</t>
  </si>
  <si>
    <t xml:space="preserve"> Reģistrācijas Nr.</t>
  </si>
  <si>
    <t xml:space="preserve"> Sertifikāta Nr.</t>
  </si>
  <si>
    <t>Būvkomersants</t>
  </si>
  <si>
    <t>Reģistrācijas Nr.</t>
  </si>
  <si>
    <t>Būvuzraugs</t>
  </si>
  <si>
    <t>Autoruzraugs</t>
  </si>
  <si>
    <t>Projekta vadītājs</t>
  </si>
  <si>
    <t>Informācija par projektu</t>
  </si>
  <si>
    <t>Kopējās attiecināmās izmaksas, EUR</t>
  </si>
  <si>
    <t>Kopējās attiecināmās izmaksas uz m2</t>
  </si>
  <si>
    <t>Plānotais projekta beigu datums</t>
  </si>
  <si>
    <t>Grants</t>
  </si>
  <si>
    <t>Altum aizdevums</t>
  </si>
  <si>
    <t>Garantija</t>
  </si>
  <si>
    <t>Piešķirtais aizdevums, EUR</t>
  </si>
  <si>
    <t>Projekta noslēgums</t>
  </si>
  <si>
    <t>Rīkojuma par granta attiecināšanu datums</t>
  </si>
  <si>
    <t>Attiecinātā granta summa, EUR</t>
  </si>
  <si>
    <t>40103409675 40103348953</t>
  </si>
  <si>
    <t>SIA Mūsu projekts
 SIA Arhitekts Edgars Barkāns</t>
  </si>
  <si>
    <t xml:space="preserve"> 49002000929</t>
  </si>
  <si>
    <t>SIA CORE projekts</t>
  </si>
  <si>
    <t xml:space="preserve">	SIA ARCHE</t>
  </si>
  <si>
    <t>SIA Inženierīklu konsultācijas biroj</t>
  </si>
  <si>
    <t>SIA KN DESIGN&amp;BUILDING</t>
  </si>
  <si>
    <t>SIA I. Projekts</t>
  </si>
  <si>
    <t xml:space="preserve"> "JR ELEMENTS" ARHITEKTŪRAS RISINĀJUMI</t>
  </si>
  <si>
    <t>45403024891</t>
  </si>
  <si>
    <t>SIA ARHITEKTA G.VĪKSNAS BIROJS</t>
  </si>
  <si>
    <t>SIA LIEPĀJAS NAMU
 APSAIMNIEKOTĀJS</t>
  </si>
  <si>
    <t>SIA Jelgavas nekustamā
 īpašuma pārvalde</t>
  </si>
  <si>
    <t xml:space="preserve">SIA Rīgas namu pārvaldnieks 
</t>
  </si>
  <si>
    <t xml:space="preserve">40103362321 
</t>
  </si>
  <si>
    <t>Vanagkalnu iela 11</t>
  </si>
  <si>
    <t>SIA ASKO AS  un SIA SILTUMTEHSERVISS</t>
  </si>
  <si>
    <t>SIA ASKO AS un SIA SILTUMTEHSERVISS</t>
  </si>
  <si>
    <t>SIA MALI - M</t>
  </si>
  <si>
    <t>PA P un S 
SIA SPYKE
SIA PRO DEV</t>
  </si>
  <si>
    <t>PA SIA PRO DEV
SIA SPYKE</t>
  </si>
  <si>
    <t>40003776456
 40203131379</t>
  </si>
  <si>
    <t>PA P un S 
SIA PRO DEV
SIA SPYKE</t>
  </si>
  <si>
    <t>SIA ULRE SIA Kvartāls</t>
  </si>
  <si>
    <t>PA P un P 
SIA PRO DEV
SIA SPYKE</t>
  </si>
  <si>
    <t>SIA MALIM</t>
  </si>
  <si>
    <t>PA SIA SPYKE 
SIA PRO DEV</t>
  </si>
  <si>
    <t xml:space="preserve">40203131379
40003776456 </t>
  </si>
  <si>
    <t>Tilderu nami</t>
  </si>
  <si>
    <t>Laimas nami</t>
  </si>
  <si>
    <t>Dienvidu nams 7/3</t>
  </si>
  <si>
    <t>40008350587</t>
  </si>
  <si>
    <t>Akciju sabiedrība</t>
  </si>
  <si>
    <t>Sabiedrība ar ierobežotu atbildību</t>
  </si>
  <si>
    <t>43603016672</t>
  </si>
  <si>
    <t>KRŪMU 20</t>
  </si>
  <si>
    <t>50008286871</t>
  </si>
  <si>
    <t>Lazdu 5</t>
  </si>
  <si>
    <t>Kartupeļu 19</t>
  </si>
  <si>
    <t>Pirmā 39</t>
  </si>
  <si>
    <t>40008287837</t>
  </si>
  <si>
    <t>Vidzemes 5</t>
  </si>
  <si>
    <t>SAR projekti</t>
  </si>
  <si>
    <t>Gaujas 4</t>
  </si>
  <si>
    <t>ŪLIHA 14</t>
  </si>
  <si>
    <t>Alejas 17</t>
  </si>
  <si>
    <t>ADAX 2</t>
  </si>
  <si>
    <t>Zemgaļu 23A</t>
  </si>
  <si>
    <t>50003464831</t>
  </si>
  <si>
    <t>ANITAS 6</t>
  </si>
  <si>
    <t>Valdlauči 6</t>
  </si>
  <si>
    <t>Skrundas komunālā saimniecība</t>
  </si>
  <si>
    <t>Dzīks Nasta</t>
  </si>
  <si>
    <t>44103023493</t>
  </si>
  <si>
    <t>Elizabetes nams 57</t>
  </si>
  <si>
    <t>Vītoli</t>
  </si>
  <si>
    <t>Centra 2</t>
  </si>
  <si>
    <t>Babītes nami</t>
  </si>
  <si>
    <t>Stāmerienas Nams</t>
  </si>
  <si>
    <t>Dzintarzemes M</t>
  </si>
  <si>
    <t>40008264393</t>
  </si>
  <si>
    <t>Ozolmāja</t>
  </si>
  <si>
    <t>44103025579</t>
  </si>
  <si>
    <t>Annas 2</t>
  </si>
  <si>
    <t>Putnu ielas nams</t>
  </si>
  <si>
    <t>Jaunmuižnieks</t>
  </si>
  <si>
    <t>Pulkveža Brieža 28</t>
  </si>
  <si>
    <t>40203197154</t>
  </si>
  <si>
    <t>MELNSILA iela 5</t>
  </si>
  <si>
    <t>Vidzemes 4</t>
  </si>
  <si>
    <t>Lielie kaimiņi</t>
  </si>
  <si>
    <t>Inčukalna Atmodas 14</t>
  </si>
  <si>
    <t>Pārslas 10</t>
  </si>
  <si>
    <t>Ģ.Baloža 2</t>
  </si>
  <si>
    <t>Imanta 6</t>
  </si>
  <si>
    <t>Limbažu 4k-1</t>
  </si>
  <si>
    <t>Maskavas 237</t>
  </si>
  <si>
    <t>42103033883 
49002000929</t>
  </si>
  <si>
    <t>42103031844 
42103061783</t>
  </si>
  <si>
    <t>48503012472
48503013266</t>
  </si>
  <si>
    <t>PA SIA ERGO JUMTI   
SIA ENESAN</t>
  </si>
  <si>
    <t>PA SIA RIKO 
SIA Logi24 
SIA Dzintars AB</t>
  </si>
  <si>
    <t>PS Anzāģe
Build Invest Latvia
SPBALTS</t>
  </si>
  <si>
    <t xml:space="preserve"> 44103094392 
43603021052</t>
  </si>
  <si>
    <t xml:space="preserve">42103048342 
42103047987 
42103033775
</t>
  </si>
  <si>
    <t>SIA ARX Baltic
 SIA BJB</t>
  </si>
  <si>
    <t xml:space="preserve">40103761688 
</t>
  </si>
  <si>
    <t>PS Build-Invest Latvia
 un Energoresursu Eksperts</t>
  </si>
  <si>
    <t>40003533239  
42103088773</t>
  </si>
  <si>
    <t>52403042571  
42402005862</t>
  </si>
  <si>
    <t>52403042571
 42402005862</t>
  </si>
  <si>
    <t>20-5237</t>
  </si>
  <si>
    <t xml:space="preserve">SIA Akmens Group </t>
  </si>
  <si>
    <t xml:space="preserve">40103162283 40103799328 
40203065088 </t>
  </si>
  <si>
    <t>40008319691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</si>
</sst>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186"/>
      <scheme val="minor"/>
    </font>
    <font>
      <sz val="11"/>
      <name val="Aptos Narrow"/>
      <family val="2"/>
      <charset val="186"/>
      <scheme val="minor"/>
    </font>
    <font>
      <b/>
      <sz val="11"/>
      <name val="Aptos Narrow"/>
      <family val="2"/>
      <charset val="186"/>
      <scheme val="minor"/>
    </font>
    <font>
      <b/>
      <sz val="9"/>
      <name val="Aptos Narrow"/>
      <family val="2"/>
      <charset val="186"/>
      <scheme val="minor"/>
    </font>
    <font>
      <sz val="10"/>
      <name val="Century Gothic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49" fontId="1" fillId="0" borderId="1" xfId="0" applyNumberFormat="1" applyFont="1" applyBorder="1" applyAlignment="1" applyProtection="1">
      <alignment horizontal="center" vertical="center"/>
      <protection locked="0"/>
    </xf>
    <xf numFmtId="2" fontId="1" fillId="0" borderId="1" xfId="0" applyNumberFormat="1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vertical="center"/>
      <protection locked="0"/>
    </xf>
    <xf numFmtId="14" fontId="1" fillId="0" borderId="1" xfId="0" applyNumberFormat="1" applyFont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/>
    </xf>
    <xf numFmtId="49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>
      <alignment vertical="center" wrapText="1"/>
    </xf>
    <xf numFmtId="14" fontId="3" fillId="0" borderId="1" xfId="0" applyNumberFormat="1" applyFont="1" applyBorder="1" applyAlignment="1">
      <alignment vertical="center" wrapText="1"/>
    </xf>
    <xf numFmtId="2" fontId="3" fillId="0" borderId="1" xfId="0" applyNumberFormat="1" applyFont="1" applyBorder="1" applyAlignment="1">
      <alignment vertical="center" wrapText="1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 wrapText="1"/>
      <protection locked="0"/>
    </xf>
    <xf numFmtId="49" fontId="1" fillId="0" borderId="1" xfId="0" applyNumberFormat="1" applyFont="1" applyBorder="1" applyAlignment="1" applyProtection="1">
      <alignment horizontal="center" vertical="center" wrapText="1"/>
      <protection locked="0"/>
    </xf>
    <xf numFmtId="2" fontId="1" fillId="0" borderId="1" xfId="0" applyNumberFormat="1" applyFont="1" applyBorder="1" applyAlignment="1">
      <alignment horizontal="center" vertical="center"/>
    </xf>
    <xf numFmtId="4" fontId="1" fillId="0" borderId="1" xfId="0" applyNumberFormat="1" applyFont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49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4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/>
    <xf numFmtId="0" fontId="1" fillId="0" borderId="2" xfId="0" applyFont="1" applyBorder="1" applyAlignment="1" applyProtection="1">
      <alignment horizontal="center" vertical="center"/>
      <protection locked="0"/>
    </xf>
    <xf numFmtId="49" fontId="1" fillId="0" borderId="2" xfId="0" applyNumberFormat="1" applyFont="1" applyBorder="1" applyAlignment="1" applyProtection="1">
      <alignment horizontal="center" vertical="center" wrapText="1"/>
      <protection locked="0"/>
    </xf>
    <xf numFmtId="49" fontId="1" fillId="0" borderId="2" xfId="0" applyNumberFormat="1" applyFont="1" applyBorder="1" applyAlignment="1" applyProtection="1">
      <alignment horizontal="center" vertical="center"/>
      <protection locked="0"/>
    </xf>
    <xf numFmtId="49" fontId="4" fillId="0" borderId="2" xfId="0" applyNumberFormat="1" applyFont="1" applyBorder="1" applyAlignment="1" applyProtection="1">
      <alignment horizontal="center" vertical="center"/>
      <protection locked="0"/>
    </xf>
    <xf numFmtId="4" fontId="1" fillId="0" borderId="3" xfId="0" applyNumberFormat="1" applyFont="1" applyBorder="1" applyAlignment="1" applyProtection="1">
      <alignment horizontal="center" vertical="center"/>
      <protection locked="0"/>
    </xf>
    <xf numFmtId="4" fontId="1" fillId="0" borderId="2" xfId="0" applyNumberFormat="1" applyFont="1" applyBorder="1" applyAlignment="1" applyProtection="1">
      <alignment horizontal="center" vertical="center"/>
      <protection locked="0"/>
    </xf>
    <xf numFmtId="49" fontId="1" fillId="0" borderId="2" xfId="0" quotePrefix="1" applyNumberFormat="1" applyFont="1" applyBorder="1" applyAlignment="1" applyProtection="1">
      <alignment horizontal="center" vertical="center"/>
      <protection locked="0"/>
    </xf>
    <xf numFmtId="49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altumcloud.sharepoint.com/sites/DMEuzskaitesregistrs/Shared%20Documents/DME%20uzskaites%20re&#291;istrs.xlsx" TargetMode="External"/><Relationship Id="rId1" Type="http://schemas.openxmlformats.org/officeDocument/2006/relationships/externalLinkPath" Target="https://altumcloud.sharepoint.com/sites/DMEuzskaitesregistrs/Shared%20Documents/DME%20uzskaites%20re&#291;istr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ģistrs"/>
      <sheetName val="Atskaites"/>
      <sheetName val="Statusu atskaites"/>
      <sheetName val="Grantu pieteikumu statusi"/>
      <sheetName val="DMED Atskaites"/>
      <sheetName val="JND Atskaites"/>
      <sheetName val="Reģionu Atskaites"/>
      <sheetName val="data"/>
      <sheetName val="Statistika_progress"/>
      <sheetName val="Pieteikuma statusu filtrs"/>
      <sheetName val="Kopēšanas form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2">
          <cell r="AB2" t="str">
            <v>PP informēta, granta pieteikumu sniegs vēlāk</v>
          </cell>
          <cell r="AC2" t="str">
            <v>Nav uzsākta iesniegto dokumentu izvērtēšana</v>
          </cell>
          <cell r="AD2" t="str">
            <v>Nav iesniegti visi dokumenti</v>
          </cell>
          <cell r="AE2" t="str">
            <v>Finansētāja atteikums</v>
          </cell>
          <cell r="AF2" t="str">
            <v>Nenobalsoja otrajā kopsapulcē</v>
          </cell>
          <cell r="AG2" t="str">
            <v>Piešķirts</v>
          </cell>
          <cell r="AH2" t="str">
            <v>Dalību programmā neturpinās / nav iesnieguma par atteikšanos</v>
          </cell>
          <cell r="AI2" t="str">
            <v>Nokavēts programmas termiņš</v>
          </cell>
        </row>
        <row r="3">
          <cell r="AB3" t="str">
            <v>PP gatavo granta pieteikumu</v>
          </cell>
          <cell r="AC3" t="str">
            <v>Uzsākta iesniegto dokumentu izvērtēšana</v>
          </cell>
          <cell r="AD3" t="str">
            <v>Nav bankas konceptuālā piedāvājuma</v>
          </cell>
          <cell r="AE3" t="str">
            <v>Būs atkārtota kopsapulce</v>
          </cell>
          <cell r="AF3" t="str">
            <v>Finansētāja atteikums</v>
          </cell>
          <cell r="AG3" t="str">
            <v>Parakstīts līgums</v>
          </cell>
          <cell r="AH3" t="str">
            <v>Finansētāja atteikums</v>
          </cell>
          <cell r="AI3" t="str">
            <v>Izslēgts</v>
          </cell>
        </row>
        <row r="4">
          <cell r="AD4" t="str">
            <v>Dibina biedrību</v>
          </cell>
          <cell r="AE4" t="str">
            <v>Būs atkārtots iepirkumus</v>
          </cell>
          <cell r="AF4" t="str">
            <v>Lielas neattiecināmās izmaksas</v>
          </cell>
          <cell r="AG4" t="str">
            <v>Iesaldēts</v>
          </cell>
          <cell r="AH4" t="str">
            <v>Lielas kopējās izmaksas</v>
          </cell>
        </row>
        <row r="5">
          <cell r="AD5" t="str">
            <v>Tiek gatavota 1 PL</v>
          </cell>
          <cell r="AE5" t="str">
            <v>Lielas neattiecināmās izmaksas</v>
          </cell>
          <cell r="AF5" t="str">
            <v>Cits</v>
          </cell>
          <cell r="AH5" t="str">
            <v>Lielas neattiecināmās izmaksas</v>
          </cell>
        </row>
        <row r="6">
          <cell r="AD6" t="str">
            <v>Nav bankas lēmums</v>
          </cell>
          <cell r="AE6" t="str">
            <v>Domā par projekta turpmāko realizāciju</v>
          </cell>
          <cell r="AH6" t="str">
            <v>Nepietiekams balsojums</v>
          </cell>
        </row>
        <row r="7">
          <cell r="AD7" t="str">
            <v>Notiek otrā kopsapulce</v>
          </cell>
          <cell r="AE7" t="str">
            <v>Dibinās biedrību</v>
          </cell>
        </row>
        <row r="8">
          <cell r="AD8" t="str">
            <v>Nav iesniegts otrās kopsapulces lēmums</v>
          </cell>
          <cell r="AE8" t="str">
            <v>Dalību programmā neturpinās / nav iesnieguma par atteikšanos</v>
          </cell>
        </row>
        <row r="9">
          <cell r="AD9" t="str">
            <v>Ir bankas atteikums, meklē finansētāju</v>
          </cell>
          <cell r="AE9" t="str">
            <v>Lielas kopējās izmaksas</v>
          </cell>
        </row>
        <row r="10">
          <cell r="AD10" t="str">
            <v>Sniegs Altum aizdevuma pieteikumu</v>
          </cell>
          <cell r="AE10" t="str">
            <v>Nepietiekams balsojums</v>
          </cell>
        </row>
        <row r="11">
          <cell r="AD11" t="str">
            <v>Tiek izskatīts Altum aizdevuma pieteikums</v>
          </cell>
          <cell r="AE11" t="str">
            <v>Būvnieks atteicās</v>
          </cell>
        </row>
        <row r="12">
          <cell r="AD12" t="str">
            <v>Nav lēmums par garantijas piešķiršanu</v>
          </cell>
          <cell r="AE12" t="str">
            <v>Cits</v>
          </cell>
        </row>
        <row r="13">
          <cell r="AD13" t="str">
            <v>Tiek gatavots granta lēmums</v>
          </cell>
        </row>
        <row r="14">
          <cell r="AD14" t="str">
            <v>Cits</v>
          </cell>
        </row>
      </sheetData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bis.gov.lv/bisp/lv/construction_merchants/115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06B67-A3ED-41E6-8A6B-35946DA8D253}">
  <dimension ref="A1:AY628"/>
  <sheetViews>
    <sheetView tabSelected="1" workbookViewId="0">
      <selection sqref="A1:A2"/>
    </sheetView>
  </sheetViews>
  <sheetFormatPr defaultRowHeight="15" x14ac:dyDescent="0.25"/>
  <cols>
    <col min="1" max="1" width="12.42578125" style="1" customWidth="1"/>
    <col min="2" max="2" width="22.140625" style="1" customWidth="1"/>
    <col min="3" max="3" width="15" style="1" customWidth="1"/>
    <col min="4" max="4" width="34.42578125" style="1" customWidth="1"/>
    <col min="5" max="5" width="29.28515625" style="1" customWidth="1"/>
    <col min="6" max="6" width="16.85546875" style="1" customWidth="1"/>
    <col min="7" max="7" width="34.140625" style="1" customWidth="1"/>
    <col min="8" max="8" width="19.5703125" style="1" customWidth="1"/>
    <col min="9" max="9" width="14" style="1" customWidth="1"/>
    <col min="10" max="10" width="23.42578125" style="6" customWidth="1"/>
    <col min="11" max="11" width="11" style="1" customWidth="1"/>
    <col min="12" max="13" width="12.5703125" style="1" customWidth="1"/>
    <col min="14" max="14" width="12.7109375" style="1" customWidth="1"/>
    <col min="15" max="15" width="11.140625" style="1" customWidth="1"/>
    <col min="16" max="16" width="10.7109375" style="1" customWidth="1"/>
    <col min="17" max="17" width="16" style="1" customWidth="1"/>
    <col min="18" max="18" width="15.28515625" style="1" customWidth="1"/>
    <col min="19" max="19" width="14.140625" style="1" customWidth="1"/>
    <col min="20" max="20" width="15.140625" style="7" customWidth="1"/>
    <col min="21" max="21" width="16.5703125" style="7" customWidth="1"/>
    <col min="22" max="22" width="14" style="1" customWidth="1"/>
    <col min="23" max="23" width="13.28515625" style="1" customWidth="1"/>
    <col min="24" max="24" width="14.140625" style="1" customWidth="1"/>
    <col min="25" max="25" width="9.140625" style="1"/>
    <col min="26" max="26" width="17.140625" style="1" customWidth="1"/>
    <col min="27" max="27" width="14.140625" style="1" customWidth="1"/>
    <col min="28" max="28" width="12.5703125" style="1" customWidth="1"/>
    <col min="29" max="29" width="36.5703125" style="1" customWidth="1"/>
    <col min="30" max="30" width="13.7109375" style="1" customWidth="1"/>
    <col min="31" max="31" width="19.7109375" style="1" customWidth="1"/>
    <col min="32" max="32" width="18.28515625" style="1" customWidth="1"/>
    <col min="33" max="33" width="32" style="1" customWidth="1"/>
    <col min="34" max="34" width="14.5703125" style="1" customWidth="1"/>
    <col min="35" max="35" width="35.85546875" style="1" customWidth="1"/>
    <col min="36" max="36" width="13" style="1" customWidth="1"/>
    <col min="37" max="37" width="13.140625" style="1" customWidth="1"/>
    <col min="38" max="38" width="13.42578125" style="1" customWidth="1"/>
    <col min="39" max="39" width="10.140625" style="1" customWidth="1"/>
    <col min="40" max="40" width="11.28515625" style="1" customWidth="1"/>
    <col min="41" max="41" width="13.85546875" style="1" customWidth="1"/>
    <col min="42" max="42" width="8.5703125" style="1" customWidth="1"/>
    <col min="43" max="43" width="12" style="1" customWidth="1"/>
    <col min="44" max="44" width="15.85546875" style="1" customWidth="1"/>
    <col min="45" max="45" width="13.28515625" style="1" customWidth="1"/>
    <col min="46" max="46" width="14.5703125" style="1" customWidth="1"/>
    <col min="47" max="48" width="12" style="1" customWidth="1"/>
    <col min="49" max="49" width="16.85546875" style="1" customWidth="1"/>
    <col min="50" max="51" width="16.85546875" style="13" customWidth="1"/>
    <col min="52" max="16384" width="9.140625" style="1"/>
  </cols>
  <sheetData>
    <row r="1" spans="1:51" ht="48" customHeight="1" x14ac:dyDescent="0.25">
      <c r="A1" s="42" t="s">
        <v>3253</v>
      </c>
      <c r="B1" s="42" t="s">
        <v>3254</v>
      </c>
      <c r="C1" s="42"/>
      <c r="D1" s="42"/>
      <c r="E1" s="42" t="s">
        <v>3257</v>
      </c>
      <c r="F1" s="42"/>
      <c r="G1" s="42"/>
      <c r="H1" s="42" t="s">
        <v>3259</v>
      </c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2" t="s">
        <v>3260</v>
      </c>
      <c r="AA1" s="44"/>
      <c r="AB1" s="44"/>
      <c r="AC1" s="42" t="s">
        <v>3264</v>
      </c>
      <c r="AD1" s="42"/>
      <c r="AE1" s="42" t="s">
        <v>3266</v>
      </c>
      <c r="AF1" s="42"/>
      <c r="AG1" s="42" t="s">
        <v>3267</v>
      </c>
      <c r="AH1" s="42"/>
      <c r="AI1" s="42" t="s">
        <v>3268</v>
      </c>
      <c r="AJ1" s="42"/>
      <c r="AK1" s="42" t="s">
        <v>3269</v>
      </c>
      <c r="AL1" s="42"/>
      <c r="AM1" s="42"/>
      <c r="AN1" s="42"/>
      <c r="AO1" s="42" t="s">
        <v>3273</v>
      </c>
      <c r="AP1" s="43"/>
      <c r="AQ1" s="43"/>
      <c r="AR1" s="42" t="s">
        <v>3274</v>
      </c>
      <c r="AS1" s="42"/>
      <c r="AT1" s="42" t="s">
        <v>3275</v>
      </c>
      <c r="AU1" s="44"/>
      <c r="AV1" s="44"/>
      <c r="AW1" s="42" t="s">
        <v>3277</v>
      </c>
      <c r="AX1" s="42"/>
      <c r="AY1" s="42" t="s">
        <v>0</v>
      </c>
    </row>
    <row r="2" spans="1:51" ht="125.25" customHeight="1" x14ac:dyDescent="0.25">
      <c r="A2" s="42"/>
      <c r="B2" s="9" t="s">
        <v>3255</v>
      </c>
      <c r="C2" s="9" t="s">
        <v>1</v>
      </c>
      <c r="D2" s="9" t="s">
        <v>3256</v>
      </c>
      <c r="E2" s="9" t="s">
        <v>2</v>
      </c>
      <c r="F2" s="9" t="s">
        <v>3</v>
      </c>
      <c r="G2" s="9" t="s">
        <v>4</v>
      </c>
      <c r="H2" s="9" t="s">
        <v>3258</v>
      </c>
      <c r="I2" s="10" t="s">
        <v>5</v>
      </c>
      <c r="J2" s="9" t="s">
        <v>6</v>
      </c>
      <c r="K2" s="9" t="s">
        <v>7</v>
      </c>
      <c r="L2" s="9" t="s">
        <v>8</v>
      </c>
      <c r="M2" s="9" t="s">
        <v>9</v>
      </c>
      <c r="N2" s="9" t="s">
        <v>10</v>
      </c>
      <c r="O2" s="9" t="s">
        <v>11</v>
      </c>
      <c r="P2" s="9" t="s">
        <v>12</v>
      </c>
      <c r="Q2" s="9" t="s">
        <v>13</v>
      </c>
      <c r="R2" s="9" t="s">
        <v>14</v>
      </c>
      <c r="S2" s="9" t="s">
        <v>15</v>
      </c>
      <c r="T2" s="11" t="s">
        <v>16</v>
      </c>
      <c r="U2" s="11" t="s">
        <v>17</v>
      </c>
      <c r="V2" s="9" t="s">
        <v>18</v>
      </c>
      <c r="W2" s="9" t="s">
        <v>19</v>
      </c>
      <c r="X2" s="9" t="s">
        <v>20</v>
      </c>
      <c r="Y2" s="9" t="s">
        <v>21</v>
      </c>
      <c r="Z2" s="9" t="s">
        <v>3261</v>
      </c>
      <c r="AA2" s="9" t="s">
        <v>3262</v>
      </c>
      <c r="AB2" s="9" t="s">
        <v>3263</v>
      </c>
      <c r="AC2" s="9" t="s">
        <v>2</v>
      </c>
      <c r="AD2" s="9" t="s">
        <v>3265</v>
      </c>
      <c r="AE2" s="9" t="s">
        <v>2</v>
      </c>
      <c r="AF2" s="9" t="s">
        <v>3265</v>
      </c>
      <c r="AG2" s="9" t="s">
        <v>2</v>
      </c>
      <c r="AH2" s="9" t="s">
        <v>3265</v>
      </c>
      <c r="AI2" s="12" t="s">
        <v>2</v>
      </c>
      <c r="AJ2" s="12" t="s">
        <v>3265</v>
      </c>
      <c r="AK2" s="9" t="s">
        <v>25</v>
      </c>
      <c r="AL2" s="9" t="s">
        <v>3270</v>
      </c>
      <c r="AM2" s="9" t="s">
        <v>3271</v>
      </c>
      <c r="AN2" s="9" t="s">
        <v>3272</v>
      </c>
      <c r="AO2" s="9" t="s">
        <v>22</v>
      </c>
      <c r="AP2" s="42" t="s">
        <v>23</v>
      </c>
      <c r="AQ2" s="42"/>
      <c r="AR2" s="9" t="s">
        <v>22</v>
      </c>
      <c r="AS2" s="9" t="s">
        <v>3276</v>
      </c>
      <c r="AT2" s="9" t="s">
        <v>22</v>
      </c>
      <c r="AU2" s="42" t="s">
        <v>24</v>
      </c>
      <c r="AV2" s="44"/>
      <c r="AW2" s="9" t="s">
        <v>3278</v>
      </c>
      <c r="AX2" s="9" t="s">
        <v>3279</v>
      </c>
      <c r="AY2" s="42"/>
    </row>
    <row r="3" spans="1:51" ht="60" x14ac:dyDescent="0.25">
      <c r="A3" s="15" t="s">
        <v>26</v>
      </c>
      <c r="B3" s="15" t="s">
        <v>26</v>
      </c>
      <c r="C3" s="15" t="s">
        <v>26</v>
      </c>
      <c r="D3" s="15" t="s">
        <v>26</v>
      </c>
      <c r="E3" s="15" t="s">
        <v>26</v>
      </c>
      <c r="F3" s="15" t="s">
        <v>26</v>
      </c>
      <c r="G3" s="15" t="s">
        <v>26</v>
      </c>
      <c r="H3" s="15"/>
      <c r="I3" s="16" t="s">
        <v>26</v>
      </c>
      <c r="J3" s="15" t="s">
        <v>26</v>
      </c>
      <c r="K3" s="15" t="s">
        <v>26</v>
      </c>
      <c r="L3" s="15" t="s">
        <v>26</v>
      </c>
      <c r="M3" s="15" t="s">
        <v>26</v>
      </c>
      <c r="N3" s="15" t="s">
        <v>26</v>
      </c>
      <c r="O3" s="15" t="s">
        <v>26</v>
      </c>
      <c r="P3" s="15" t="s">
        <v>26</v>
      </c>
      <c r="Q3" s="15" t="s">
        <v>26</v>
      </c>
      <c r="R3" s="15" t="s">
        <v>26</v>
      </c>
      <c r="S3" s="15" t="s">
        <v>26</v>
      </c>
      <c r="T3" s="17" t="s">
        <v>26</v>
      </c>
      <c r="U3" s="17" t="s">
        <v>26</v>
      </c>
      <c r="V3" s="15" t="s">
        <v>26</v>
      </c>
      <c r="W3" s="15" t="s">
        <v>26</v>
      </c>
      <c r="X3" s="15" t="s">
        <v>26</v>
      </c>
      <c r="Y3" s="15" t="s">
        <v>26</v>
      </c>
      <c r="Z3" s="15" t="s">
        <v>26</v>
      </c>
      <c r="AA3" s="15" t="s">
        <v>26</v>
      </c>
      <c r="AB3" s="15" t="s">
        <v>26</v>
      </c>
      <c r="AC3" s="18" t="s">
        <v>26</v>
      </c>
      <c r="AD3" s="18" t="s">
        <v>26</v>
      </c>
      <c r="AE3" s="18" t="s">
        <v>26</v>
      </c>
      <c r="AF3" s="18" t="s">
        <v>26</v>
      </c>
      <c r="AG3" s="18" t="s">
        <v>26</v>
      </c>
      <c r="AH3" s="18" t="s">
        <v>26</v>
      </c>
      <c r="AI3" s="18" t="s">
        <v>26</v>
      </c>
      <c r="AJ3" s="18" t="s">
        <v>26</v>
      </c>
      <c r="AK3" s="15" t="s">
        <v>26</v>
      </c>
      <c r="AL3" s="15" t="s">
        <v>26</v>
      </c>
      <c r="AM3" s="15" t="s">
        <v>26</v>
      </c>
      <c r="AN3" s="15" t="s">
        <v>26</v>
      </c>
      <c r="AO3" s="15" t="s">
        <v>26</v>
      </c>
      <c r="AP3" s="9" t="s">
        <v>27</v>
      </c>
      <c r="AQ3" s="9" t="s">
        <v>28</v>
      </c>
      <c r="AR3" s="9"/>
      <c r="AS3" s="9"/>
      <c r="AT3" s="9"/>
      <c r="AU3" s="9" t="s">
        <v>29</v>
      </c>
      <c r="AV3" s="9" t="s">
        <v>30</v>
      </c>
      <c r="AW3" s="19" t="s">
        <v>26</v>
      </c>
      <c r="AX3" s="19" t="s">
        <v>26</v>
      </c>
      <c r="AY3" s="19" t="s">
        <v>26</v>
      </c>
    </row>
    <row r="4" spans="1:51" x14ac:dyDescent="0.25">
      <c r="A4" s="20" t="s">
        <v>34</v>
      </c>
      <c r="B4" s="34" t="s">
        <v>36</v>
      </c>
      <c r="C4" s="21" t="s">
        <v>37</v>
      </c>
      <c r="D4" s="34" t="s">
        <v>38</v>
      </c>
      <c r="E4" s="35" t="s">
        <v>3308</v>
      </c>
      <c r="F4" s="40" t="s">
        <v>1545</v>
      </c>
      <c r="G4" s="40" t="s">
        <v>3313</v>
      </c>
      <c r="H4" s="5">
        <v>43278</v>
      </c>
      <c r="I4" s="5">
        <v>42532</v>
      </c>
      <c r="J4" s="2" t="s">
        <v>40</v>
      </c>
      <c r="K4" s="2" t="s">
        <v>41</v>
      </c>
      <c r="L4" s="3">
        <v>173.3</v>
      </c>
      <c r="M4" s="3">
        <v>106.87</v>
      </c>
      <c r="N4" s="3">
        <v>123.15</v>
      </c>
      <c r="O4" s="3">
        <v>62.91</v>
      </c>
      <c r="P4" s="14">
        <v>55.24</v>
      </c>
      <c r="Q4" s="14"/>
      <c r="R4" s="14"/>
      <c r="S4" s="14"/>
      <c r="T4" s="3">
        <v>19.39</v>
      </c>
      <c r="U4" s="3">
        <v>13.78</v>
      </c>
      <c r="V4" s="21" t="s">
        <v>42</v>
      </c>
      <c r="W4" s="14">
        <v>1971</v>
      </c>
      <c r="X4" s="14">
        <v>5713.8</v>
      </c>
      <c r="Y4" s="14">
        <v>90</v>
      </c>
      <c r="Z4" s="22" t="s">
        <v>43</v>
      </c>
      <c r="AA4" s="22" t="s">
        <v>44</v>
      </c>
      <c r="AB4" s="2">
        <v>12954</v>
      </c>
      <c r="AC4" s="35" t="s">
        <v>45</v>
      </c>
      <c r="AD4" s="36" t="s">
        <v>46</v>
      </c>
      <c r="AE4" s="22"/>
      <c r="AF4" s="2"/>
      <c r="AG4" s="2"/>
      <c r="AH4" s="2"/>
      <c r="AI4" s="2"/>
      <c r="AJ4" s="2"/>
      <c r="AK4" s="38">
        <v>976618.58</v>
      </c>
      <c r="AL4" s="39">
        <v>752620</v>
      </c>
      <c r="AM4" s="23">
        <f>IF(AL4="","",AL4/X4)</f>
        <v>131.7196961741748</v>
      </c>
      <c r="AN4" s="5">
        <v>44013</v>
      </c>
      <c r="AO4" s="5">
        <v>43621</v>
      </c>
      <c r="AP4" s="14">
        <v>50</v>
      </c>
      <c r="AQ4" s="24">
        <v>376310</v>
      </c>
      <c r="AR4" s="5"/>
      <c r="AS4" s="24"/>
      <c r="AT4" s="5">
        <v>43620</v>
      </c>
      <c r="AU4" s="14">
        <v>80</v>
      </c>
      <c r="AV4" s="24">
        <v>301048</v>
      </c>
      <c r="AW4" s="5">
        <v>43976</v>
      </c>
      <c r="AX4" s="24">
        <v>376308.27</v>
      </c>
      <c r="AY4" s="14"/>
    </row>
    <row r="5" spans="1:51" x14ac:dyDescent="0.25">
      <c r="A5" s="20" t="s">
        <v>47</v>
      </c>
      <c r="B5" s="34" t="s">
        <v>35</v>
      </c>
      <c r="C5" s="21"/>
      <c r="D5" s="34" t="s">
        <v>48</v>
      </c>
      <c r="E5" s="35" t="s">
        <v>48</v>
      </c>
      <c r="F5" s="40" t="s">
        <v>49</v>
      </c>
      <c r="G5" s="40" t="s">
        <v>39</v>
      </c>
      <c r="H5" s="5">
        <v>42852</v>
      </c>
      <c r="I5" s="5">
        <v>42782</v>
      </c>
      <c r="J5" s="2" t="s">
        <v>50</v>
      </c>
      <c r="K5" s="2" t="s">
        <v>51</v>
      </c>
      <c r="L5" s="3">
        <v>181.51000000000002</v>
      </c>
      <c r="M5" s="3">
        <v>146.61000000000001</v>
      </c>
      <c r="N5" s="3">
        <v>86.3</v>
      </c>
      <c r="O5" s="3">
        <v>50.9</v>
      </c>
      <c r="P5" s="14">
        <v>44.39</v>
      </c>
      <c r="Q5" s="14"/>
      <c r="R5" s="14"/>
      <c r="S5" s="14"/>
      <c r="T5" s="3">
        <v>27.553218000000005</v>
      </c>
      <c r="U5" s="3">
        <v>13.100340000000001</v>
      </c>
      <c r="V5" s="21" t="s">
        <v>42</v>
      </c>
      <c r="W5" s="14">
        <v>1960</v>
      </c>
      <c r="X5" s="14">
        <v>576.6</v>
      </c>
      <c r="Y5" s="14">
        <v>12</v>
      </c>
      <c r="Z5" s="22" t="s">
        <v>52</v>
      </c>
      <c r="AA5" s="22">
        <v>40103680902</v>
      </c>
      <c r="AB5" s="2" t="s">
        <v>53</v>
      </c>
      <c r="AC5" s="35" t="s">
        <v>54</v>
      </c>
      <c r="AD5" s="36" t="s">
        <v>55</v>
      </c>
      <c r="AE5" s="22" t="s">
        <v>56</v>
      </c>
      <c r="AF5" s="2" t="s">
        <v>57</v>
      </c>
      <c r="AG5" s="2" t="s">
        <v>43</v>
      </c>
      <c r="AH5" s="2" t="s">
        <v>44</v>
      </c>
      <c r="AI5" s="2"/>
      <c r="AJ5" s="2"/>
      <c r="AK5" s="38">
        <v>127449.84</v>
      </c>
      <c r="AL5" s="39">
        <v>96956.25</v>
      </c>
      <c r="AM5" s="23">
        <f t="shared" ref="AM5:AM67" si="0">IF(AL5="","",AL5/X5)</f>
        <v>168.15166493236211</v>
      </c>
      <c r="AN5" s="5">
        <v>43770</v>
      </c>
      <c r="AO5" s="5">
        <v>43164</v>
      </c>
      <c r="AP5" s="14">
        <v>50</v>
      </c>
      <c r="AQ5" s="24">
        <v>48478.12</v>
      </c>
      <c r="AR5" s="5"/>
      <c r="AS5" s="24"/>
      <c r="AT5" s="5"/>
      <c r="AU5" s="14"/>
      <c r="AV5" s="24"/>
      <c r="AW5" s="5">
        <v>43482</v>
      </c>
      <c r="AX5" s="24">
        <v>48478.12</v>
      </c>
      <c r="AY5" s="14"/>
    </row>
    <row r="6" spans="1:51" x14ac:dyDescent="0.25">
      <c r="A6" s="20" t="s">
        <v>59</v>
      </c>
      <c r="B6" s="34" t="s">
        <v>60</v>
      </c>
      <c r="C6" s="21"/>
      <c r="D6" s="34" t="s">
        <v>61</v>
      </c>
      <c r="E6" s="35" t="s">
        <v>3335</v>
      </c>
      <c r="F6" s="40" t="s">
        <v>62</v>
      </c>
      <c r="G6" s="40" t="s">
        <v>39</v>
      </c>
      <c r="H6" s="5">
        <v>42643</v>
      </c>
      <c r="I6" s="5">
        <v>42254</v>
      </c>
      <c r="J6" s="2" t="s">
        <v>63</v>
      </c>
      <c r="K6" s="2" t="s">
        <v>64</v>
      </c>
      <c r="L6" s="3">
        <v>148.14000000000001</v>
      </c>
      <c r="M6" s="3">
        <v>113.48</v>
      </c>
      <c r="N6" s="3">
        <v>69.5</v>
      </c>
      <c r="O6" s="3">
        <v>45.3</v>
      </c>
      <c r="P6" s="14">
        <v>54.95</v>
      </c>
      <c r="Q6" s="14"/>
      <c r="R6" s="14"/>
      <c r="S6" s="14"/>
      <c r="T6" s="3">
        <v>108.45</v>
      </c>
      <c r="U6" s="3">
        <v>54.74</v>
      </c>
      <c r="V6" s="21">
        <v>316</v>
      </c>
      <c r="W6" s="14">
        <v>1960</v>
      </c>
      <c r="X6" s="14">
        <v>3582.2</v>
      </c>
      <c r="Y6" s="14">
        <v>69</v>
      </c>
      <c r="Z6" s="22" t="s">
        <v>65</v>
      </c>
      <c r="AA6" s="22">
        <v>42103064582</v>
      </c>
      <c r="AB6" s="2" t="s">
        <v>66</v>
      </c>
      <c r="AC6" s="35" t="s">
        <v>67</v>
      </c>
      <c r="AD6" s="36" t="s">
        <v>68</v>
      </c>
      <c r="AE6" s="22" t="s">
        <v>69</v>
      </c>
      <c r="AF6" s="2" t="s">
        <v>70</v>
      </c>
      <c r="AG6" s="2" t="s">
        <v>65</v>
      </c>
      <c r="AH6" s="2" t="s">
        <v>71</v>
      </c>
      <c r="AI6" s="2"/>
      <c r="AJ6" s="2"/>
      <c r="AK6" s="38">
        <v>296950.69</v>
      </c>
      <c r="AL6" s="39">
        <v>296950.69</v>
      </c>
      <c r="AM6" s="23">
        <f t="shared" si="0"/>
        <v>82.896178326168283</v>
      </c>
      <c r="AN6" s="5">
        <v>43320</v>
      </c>
      <c r="AO6" s="5">
        <v>42866</v>
      </c>
      <c r="AP6" s="14">
        <v>50</v>
      </c>
      <c r="AQ6" s="24">
        <v>148475.34</v>
      </c>
      <c r="AR6" s="5"/>
      <c r="AS6" s="24"/>
      <c r="AT6" s="5">
        <v>42857</v>
      </c>
      <c r="AU6" s="14">
        <v>80</v>
      </c>
      <c r="AV6" s="24">
        <v>118780.28</v>
      </c>
      <c r="AW6" s="5">
        <v>43285</v>
      </c>
      <c r="AX6" s="24">
        <v>143889.16</v>
      </c>
      <c r="AY6" s="14" t="s">
        <v>72</v>
      </c>
    </row>
    <row r="7" spans="1:51" x14ac:dyDescent="0.25">
      <c r="A7" s="20" t="s">
        <v>73</v>
      </c>
      <c r="B7" s="34" t="s">
        <v>74</v>
      </c>
      <c r="C7" s="21" t="s">
        <v>75</v>
      </c>
      <c r="D7" s="34" t="s">
        <v>76</v>
      </c>
      <c r="E7" s="35" t="s">
        <v>77</v>
      </c>
      <c r="F7" s="40" t="s">
        <v>78</v>
      </c>
      <c r="G7" s="40" t="s">
        <v>3313</v>
      </c>
      <c r="H7" s="5">
        <v>42678</v>
      </c>
      <c r="I7" s="5">
        <v>42485</v>
      </c>
      <c r="J7" s="2" t="s">
        <v>50</v>
      </c>
      <c r="K7" s="2" t="s">
        <v>51</v>
      </c>
      <c r="L7" s="3">
        <v>170.25</v>
      </c>
      <c r="M7" s="3">
        <v>170.25</v>
      </c>
      <c r="N7" s="3">
        <v>65</v>
      </c>
      <c r="O7" s="3">
        <v>65</v>
      </c>
      <c r="P7" s="14">
        <v>54.88</v>
      </c>
      <c r="Q7" s="14"/>
      <c r="R7" s="14"/>
      <c r="S7" s="14"/>
      <c r="T7" s="3">
        <v>33.322964400000004</v>
      </c>
      <c r="U7" s="3">
        <v>12.722424000000002</v>
      </c>
      <c r="V7" s="21" t="s">
        <v>79</v>
      </c>
      <c r="W7" s="14">
        <v>1982</v>
      </c>
      <c r="X7" s="14">
        <v>1048.2</v>
      </c>
      <c r="Y7" s="14">
        <v>12</v>
      </c>
      <c r="Z7" s="22" t="s">
        <v>52</v>
      </c>
      <c r="AA7" s="22">
        <v>40103680902</v>
      </c>
      <c r="AB7" s="2" t="s">
        <v>53</v>
      </c>
      <c r="AC7" s="35" t="s">
        <v>80</v>
      </c>
      <c r="AD7" s="36" t="s">
        <v>81</v>
      </c>
      <c r="AE7" s="22" t="s">
        <v>82</v>
      </c>
      <c r="AF7" s="2" t="s">
        <v>83</v>
      </c>
      <c r="AG7" s="2" t="s">
        <v>52</v>
      </c>
      <c r="AH7" s="2">
        <v>40103680902</v>
      </c>
      <c r="AI7" s="2"/>
      <c r="AJ7" s="2"/>
      <c r="AK7" s="38">
        <v>161400.6</v>
      </c>
      <c r="AL7" s="39">
        <v>161400.6</v>
      </c>
      <c r="AM7" s="23">
        <f t="shared" si="0"/>
        <v>153.97882083571838</v>
      </c>
      <c r="AN7" s="5">
        <v>43283</v>
      </c>
      <c r="AO7" s="5">
        <v>42914</v>
      </c>
      <c r="AP7" s="14">
        <v>50</v>
      </c>
      <c r="AQ7" s="24">
        <v>80700.3</v>
      </c>
      <c r="AR7" s="5"/>
      <c r="AS7" s="24"/>
      <c r="AT7" s="5">
        <v>42901</v>
      </c>
      <c r="AU7" s="14">
        <v>80</v>
      </c>
      <c r="AV7" s="24">
        <v>64560.24</v>
      </c>
      <c r="AW7" s="5">
        <v>43175</v>
      </c>
      <c r="AX7" s="24">
        <v>79763.08</v>
      </c>
      <c r="AY7" s="14" t="s">
        <v>72</v>
      </c>
    </row>
    <row r="8" spans="1:51" ht="30" x14ac:dyDescent="0.25">
      <c r="A8" s="20" t="s">
        <v>84</v>
      </c>
      <c r="B8" s="34" t="s">
        <v>85</v>
      </c>
      <c r="C8" s="21"/>
      <c r="D8" s="34" t="s">
        <v>86</v>
      </c>
      <c r="E8" s="35" t="s">
        <v>87</v>
      </c>
      <c r="F8" s="40" t="s">
        <v>88</v>
      </c>
      <c r="G8" s="40" t="s">
        <v>3313</v>
      </c>
      <c r="H8" s="5">
        <v>42940</v>
      </c>
      <c r="I8" s="5">
        <v>42509</v>
      </c>
      <c r="J8" s="2" t="s">
        <v>89</v>
      </c>
      <c r="K8" s="2" t="s">
        <v>90</v>
      </c>
      <c r="L8" s="3">
        <v>197.36</v>
      </c>
      <c r="M8" s="3">
        <v>169.52</v>
      </c>
      <c r="N8" s="3">
        <v>82</v>
      </c>
      <c r="O8" s="3">
        <v>54</v>
      </c>
      <c r="P8" s="14">
        <v>49.77</v>
      </c>
      <c r="Q8" s="14"/>
      <c r="R8" s="14"/>
      <c r="S8" s="14"/>
      <c r="T8" s="3">
        <v>29.485110336000002</v>
      </c>
      <c r="U8" s="3">
        <v>12.2506032</v>
      </c>
      <c r="V8" s="21" t="s">
        <v>42</v>
      </c>
      <c r="W8" s="14">
        <v>1989</v>
      </c>
      <c r="X8" s="14">
        <v>752.5</v>
      </c>
      <c r="Y8" s="14">
        <v>12</v>
      </c>
      <c r="Z8" s="22" t="s">
        <v>91</v>
      </c>
      <c r="AA8" s="22">
        <v>41503047377</v>
      </c>
      <c r="AB8" s="2" t="s">
        <v>92</v>
      </c>
      <c r="AC8" s="35" t="s">
        <v>3296</v>
      </c>
      <c r="AD8" s="35" t="s">
        <v>93</v>
      </c>
      <c r="AE8" s="22" t="s">
        <v>94</v>
      </c>
      <c r="AF8" s="2" t="s">
        <v>95</v>
      </c>
      <c r="AG8" s="2" t="s">
        <v>91</v>
      </c>
      <c r="AH8" s="2" t="s">
        <v>96</v>
      </c>
      <c r="AI8" s="2"/>
      <c r="AJ8" s="2"/>
      <c r="AK8" s="38">
        <v>128781.93</v>
      </c>
      <c r="AL8" s="39">
        <v>124391.93</v>
      </c>
      <c r="AM8" s="23">
        <f t="shared" si="0"/>
        <v>165.3048903654485</v>
      </c>
      <c r="AN8" s="5">
        <v>43525</v>
      </c>
      <c r="AO8" s="5">
        <v>43231</v>
      </c>
      <c r="AP8" s="14">
        <v>50</v>
      </c>
      <c r="AQ8" s="24">
        <v>62195.96</v>
      </c>
      <c r="AR8" s="5"/>
      <c r="AS8" s="24"/>
      <c r="AT8" s="5">
        <v>43236</v>
      </c>
      <c r="AU8" s="14">
        <v>80</v>
      </c>
      <c r="AV8" s="24">
        <v>49756.78</v>
      </c>
      <c r="AW8" s="5">
        <v>43671</v>
      </c>
      <c r="AX8" s="24">
        <v>60766.94</v>
      </c>
      <c r="AY8" s="14" t="s">
        <v>97</v>
      </c>
    </row>
    <row r="9" spans="1:51" ht="30" x14ac:dyDescent="0.25">
      <c r="A9" s="20" t="s">
        <v>98</v>
      </c>
      <c r="B9" s="34" t="s">
        <v>85</v>
      </c>
      <c r="C9" s="21"/>
      <c r="D9" s="34" t="s">
        <v>99</v>
      </c>
      <c r="E9" s="35" t="s">
        <v>87</v>
      </c>
      <c r="F9" s="40" t="s">
        <v>88</v>
      </c>
      <c r="G9" s="40" t="s">
        <v>3313</v>
      </c>
      <c r="H9" s="5">
        <v>43175</v>
      </c>
      <c r="I9" s="5">
        <v>42509</v>
      </c>
      <c r="J9" s="2" t="s">
        <v>89</v>
      </c>
      <c r="K9" s="2" t="s">
        <v>90</v>
      </c>
      <c r="L9" s="3">
        <v>188.04</v>
      </c>
      <c r="M9" s="3">
        <v>159.94999999999999</v>
      </c>
      <c r="N9" s="3">
        <v>93.31</v>
      </c>
      <c r="O9" s="3">
        <v>65.209999999999994</v>
      </c>
      <c r="P9" s="14">
        <v>49.77</v>
      </c>
      <c r="Q9" s="14"/>
      <c r="R9" s="14"/>
      <c r="S9" s="14"/>
      <c r="T9" s="3">
        <v>27.04</v>
      </c>
      <c r="U9" s="3">
        <v>26.93</v>
      </c>
      <c r="V9" s="21" t="s">
        <v>42</v>
      </c>
      <c r="W9" s="14">
        <v>1983</v>
      </c>
      <c r="X9" s="14">
        <v>560.79999999999995</v>
      </c>
      <c r="Y9" s="14">
        <v>12</v>
      </c>
      <c r="Z9" s="22" t="s">
        <v>91</v>
      </c>
      <c r="AA9" s="22">
        <v>41503047377</v>
      </c>
      <c r="AB9" s="2" t="s">
        <v>92</v>
      </c>
      <c r="AC9" s="35" t="s">
        <v>3297</v>
      </c>
      <c r="AD9" s="35" t="s">
        <v>93</v>
      </c>
      <c r="AE9" s="22" t="s">
        <v>94</v>
      </c>
      <c r="AF9" s="2" t="s">
        <v>95</v>
      </c>
      <c r="AG9" s="2" t="s">
        <v>91</v>
      </c>
      <c r="AH9" s="2" t="s">
        <v>96</v>
      </c>
      <c r="AI9" s="2"/>
      <c r="AJ9" s="2"/>
      <c r="AK9" s="38">
        <v>117592.38</v>
      </c>
      <c r="AL9" s="39">
        <v>117541.92</v>
      </c>
      <c r="AM9" s="23">
        <f t="shared" si="0"/>
        <v>209.59686162624823</v>
      </c>
      <c r="AN9" s="5">
        <v>43871</v>
      </c>
      <c r="AO9" s="25">
        <v>43158</v>
      </c>
      <c r="AP9" s="14">
        <v>50</v>
      </c>
      <c r="AQ9" s="24">
        <v>58770.96</v>
      </c>
      <c r="AR9" s="5"/>
      <c r="AS9" s="24"/>
      <c r="AT9" s="5">
        <v>43515</v>
      </c>
      <c r="AU9" s="14">
        <v>80</v>
      </c>
      <c r="AV9" s="24">
        <v>46070.67</v>
      </c>
      <c r="AW9" s="5">
        <v>43950</v>
      </c>
      <c r="AX9" s="24">
        <v>58345.279999999999</v>
      </c>
      <c r="AY9" s="14" t="s">
        <v>97</v>
      </c>
    </row>
    <row r="10" spans="1:51" ht="30" x14ac:dyDescent="0.25">
      <c r="A10" s="20" t="s">
        <v>100</v>
      </c>
      <c r="B10" s="34" t="s">
        <v>101</v>
      </c>
      <c r="C10" s="21" t="s">
        <v>102</v>
      </c>
      <c r="D10" s="34" t="s">
        <v>103</v>
      </c>
      <c r="E10" s="35" t="s">
        <v>104</v>
      </c>
      <c r="F10" s="40" t="s">
        <v>105</v>
      </c>
      <c r="G10" s="40" t="s">
        <v>3313</v>
      </c>
      <c r="H10" s="5">
        <v>42772</v>
      </c>
      <c r="I10" s="5">
        <v>42742</v>
      </c>
      <c r="J10" s="2" t="s">
        <v>40</v>
      </c>
      <c r="K10" s="2" t="s">
        <v>41</v>
      </c>
      <c r="L10" s="3">
        <v>254.61</v>
      </c>
      <c r="M10" s="3">
        <v>195.99</v>
      </c>
      <c r="N10" s="3">
        <v>125.9</v>
      </c>
      <c r="O10" s="3">
        <v>65.2</v>
      </c>
      <c r="P10" s="14">
        <v>54.05</v>
      </c>
      <c r="Q10" s="14"/>
      <c r="R10" s="14"/>
      <c r="S10" s="14"/>
      <c r="T10" s="3">
        <v>106.4</v>
      </c>
      <c r="U10" s="3">
        <v>51.96</v>
      </c>
      <c r="V10" s="21">
        <v>318</v>
      </c>
      <c r="W10" s="14">
        <v>1968</v>
      </c>
      <c r="X10" s="14">
        <v>1974.1</v>
      </c>
      <c r="Y10" s="14">
        <v>36</v>
      </c>
      <c r="Z10" s="22" t="s">
        <v>58</v>
      </c>
      <c r="AA10" s="22">
        <v>40103409675</v>
      </c>
      <c r="AB10" s="2" t="s">
        <v>106</v>
      </c>
      <c r="AC10" s="35" t="s">
        <v>107</v>
      </c>
      <c r="AD10" s="36" t="s">
        <v>108</v>
      </c>
      <c r="AE10" s="22" t="s">
        <v>109</v>
      </c>
      <c r="AF10" s="2" t="s">
        <v>110</v>
      </c>
      <c r="AG10" s="2" t="s">
        <v>111</v>
      </c>
      <c r="AH10" s="2" t="s">
        <v>112</v>
      </c>
      <c r="AI10" s="2"/>
      <c r="AJ10" s="2"/>
      <c r="AK10" s="38">
        <v>358878.49</v>
      </c>
      <c r="AL10" s="39">
        <v>358878.49</v>
      </c>
      <c r="AM10" s="23">
        <f t="shared" si="0"/>
        <v>181.79347044222683</v>
      </c>
      <c r="AN10" s="5">
        <v>43496</v>
      </c>
      <c r="AO10" s="5">
        <v>43199</v>
      </c>
      <c r="AP10" s="14">
        <v>50</v>
      </c>
      <c r="AQ10" s="24">
        <v>177689.24</v>
      </c>
      <c r="AR10" s="5"/>
      <c r="AS10" s="24"/>
      <c r="AT10" s="5">
        <v>43195</v>
      </c>
      <c r="AU10" s="14">
        <v>80</v>
      </c>
      <c r="AV10" s="24">
        <v>142151.4</v>
      </c>
      <c r="AW10" s="5">
        <v>43500</v>
      </c>
      <c r="AX10" s="24">
        <v>177689.24</v>
      </c>
      <c r="AY10" s="14" t="s">
        <v>97</v>
      </c>
    </row>
    <row r="11" spans="1:51" x14ac:dyDescent="0.25">
      <c r="A11" s="20" t="s">
        <v>113</v>
      </c>
      <c r="B11" s="34" t="s">
        <v>114</v>
      </c>
      <c r="C11" s="21" t="s">
        <v>115</v>
      </c>
      <c r="D11" s="34" t="s">
        <v>116</v>
      </c>
      <c r="E11" s="35" t="s">
        <v>3321</v>
      </c>
      <c r="F11" s="40" t="s">
        <v>117</v>
      </c>
      <c r="G11" s="40" t="s">
        <v>39</v>
      </c>
      <c r="H11" s="5">
        <v>42830</v>
      </c>
      <c r="I11" s="5">
        <v>42456</v>
      </c>
      <c r="J11" s="2" t="s">
        <v>118</v>
      </c>
      <c r="K11" s="2" t="s">
        <v>119</v>
      </c>
      <c r="L11" s="3">
        <v>223.75</v>
      </c>
      <c r="M11" s="3">
        <v>192.02</v>
      </c>
      <c r="N11" s="3">
        <v>85</v>
      </c>
      <c r="O11" s="3">
        <v>52</v>
      </c>
      <c r="P11" s="14">
        <v>48.78</v>
      </c>
      <c r="Q11" s="14"/>
      <c r="R11" s="14"/>
      <c r="S11" s="14"/>
      <c r="T11" s="3">
        <v>26.528337000000001</v>
      </c>
      <c r="U11" s="3">
        <v>10.077804000000002</v>
      </c>
      <c r="V11" s="21" t="s">
        <v>42</v>
      </c>
      <c r="W11" s="14">
        <v>1959</v>
      </c>
      <c r="X11" s="14">
        <v>575.1</v>
      </c>
      <c r="Y11" s="14">
        <v>8</v>
      </c>
      <c r="Z11" s="22" t="s">
        <v>120</v>
      </c>
      <c r="AA11" s="22">
        <v>40003840089</v>
      </c>
      <c r="AB11" s="2" t="s">
        <v>121</v>
      </c>
      <c r="AC11" s="35" t="s">
        <v>122</v>
      </c>
      <c r="AD11" s="36" t="s">
        <v>123</v>
      </c>
      <c r="AE11" s="22" t="s">
        <v>124</v>
      </c>
      <c r="AF11" s="2" t="s">
        <v>125</v>
      </c>
      <c r="AG11" s="2" t="s">
        <v>120</v>
      </c>
      <c r="AH11" s="2" t="s">
        <v>126</v>
      </c>
      <c r="AI11" s="2"/>
      <c r="AJ11" s="2"/>
      <c r="AK11" s="38">
        <v>134523.75</v>
      </c>
      <c r="AL11" s="39">
        <v>134523.75</v>
      </c>
      <c r="AM11" s="23">
        <f t="shared" si="0"/>
        <v>233.91366718831506</v>
      </c>
      <c r="AN11" s="5">
        <v>43682</v>
      </c>
      <c r="AO11" s="5">
        <v>43300</v>
      </c>
      <c r="AP11" s="14">
        <v>50</v>
      </c>
      <c r="AQ11" s="24">
        <v>67261.87</v>
      </c>
      <c r="AR11" s="5"/>
      <c r="AS11" s="24"/>
      <c r="AT11" s="5">
        <v>43300</v>
      </c>
      <c r="AU11" s="14">
        <v>60</v>
      </c>
      <c r="AV11" s="24">
        <v>53022.23</v>
      </c>
      <c r="AW11" s="5">
        <v>43559</v>
      </c>
      <c r="AX11" s="24">
        <v>67261.87</v>
      </c>
      <c r="AY11" s="14" t="s">
        <v>97</v>
      </c>
    </row>
    <row r="12" spans="1:51" x14ac:dyDescent="0.25">
      <c r="A12" s="20" t="s">
        <v>127</v>
      </c>
      <c r="B12" s="34" t="s">
        <v>128</v>
      </c>
      <c r="C12" s="21" t="s">
        <v>129</v>
      </c>
      <c r="D12" s="34" t="s">
        <v>130</v>
      </c>
      <c r="E12" s="35" t="s">
        <v>131</v>
      </c>
      <c r="F12" s="40" t="s">
        <v>132</v>
      </c>
      <c r="G12" s="40" t="s">
        <v>3313</v>
      </c>
      <c r="H12" s="5">
        <v>42779</v>
      </c>
      <c r="I12" s="5">
        <v>42767</v>
      </c>
      <c r="J12" s="2" t="s">
        <v>50</v>
      </c>
      <c r="K12" s="2" t="s">
        <v>51</v>
      </c>
      <c r="L12" s="3">
        <v>175.99</v>
      </c>
      <c r="M12" s="3">
        <v>120.36</v>
      </c>
      <c r="N12" s="3">
        <v>88.3</v>
      </c>
      <c r="O12" s="3">
        <v>37.5</v>
      </c>
      <c r="P12" s="14">
        <v>57</v>
      </c>
      <c r="Q12" s="14"/>
      <c r="R12" s="14"/>
      <c r="S12" s="14"/>
      <c r="T12" s="3">
        <v>139.4</v>
      </c>
      <c r="U12" s="3">
        <v>69.61</v>
      </c>
      <c r="V12" s="21">
        <v>103</v>
      </c>
      <c r="W12" s="14">
        <v>1983</v>
      </c>
      <c r="X12" s="14">
        <v>3577</v>
      </c>
      <c r="Y12" s="14">
        <v>54</v>
      </c>
      <c r="Z12" s="22" t="s">
        <v>52</v>
      </c>
      <c r="AA12" s="22">
        <v>40103680902</v>
      </c>
      <c r="AB12" s="2" t="s">
        <v>53</v>
      </c>
      <c r="AC12" s="35" t="s">
        <v>134</v>
      </c>
      <c r="AD12" s="36" t="s">
        <v>135</v>
      </c>
      <c r="AE12" s="22" t="s">
        <v>136</v>
      </c>
      <c r="AF12" s="2" t="s">
        <v>3371</v>
      </c>
      <c r="AG12" s="2" t="s">
        <v>52</v>
      </c>
      <c r="AH12" s="2">
        <v>40103680902</v>
      </c>
      <c r="AI12" s="2" t="s">
        <v>133</v>
      </c>
      <c r="AJ12" s="2" t="s">
        <v>132</v>
      </c>
      <c r="AK12" s="38">
        <v>493989.23</v>
      </c>
      <c r="AL12" s="39">
        <v>493989.23</v>
      </c>
      <c r="AM12" s="23">
        <f t="shared" si="0"/>
        <v>138.10154598825832</v>
      </c>
      <c r="AN12" s="5">
        <v>43281</v>
      </c>
      <c r="AO12" s="5">
        <v>42951</v>
      </c>
      <c r="AP12" s="14">
        <v>50</v>
      </c>
      <c r="AQ12" s="24">
        <v>246994.41</v>
      </c>
      <c r="AR12" s="5"/>
      <c r="AS12" s="24"/>
      <c r="AT12" s="5">
        <v>42950</v>
      </c>
      <c r="AU12" s="14">
        <v>60</v>
      </c>
      <c r="AV12" s="24">
        <v>148196.76999999999</v>
      </c>
      <c r="AW12" s="5">
        <v>43291</v>
      </c>
      <c r="AX12" s="24">
        <v>242302</v>
      </c>
      <c r="AY12" s="14" t="s">
        <v>72</v>
      </c>
    </row>
    <row r="13" spans="1:51" ht="45" x14ac:dyDescent="0.25">
      <c r="A13" s="20" t="s">
        <v>137</v>
      </c>
      <c r="B13" s="34" t="s">
        <v>138</v>
      </c>
      <c r="C13" s="21" t="s">
        <v>139</v>
      </c>
      <c r="D13" s="34" t="s">
        <v>140</v>
      </c>
      <c r="E13" s="35" t="s">
        <v>141</v>
      </c>
      <c r="F13" s="40" t="s">
        <v>142</v>
      </c>
      <c r="G13" s="40" t="s">
        <v>39</v>
      </c>
      <c r="H13" s="5">
        <v>42705</v>
      </c>
      <c r="I13" s="5">
        <v>42625</v>
      </c>
      <c r="J13" s="2" t="s">
        <v>143</v>
      </c>
      <c r="K13" s="2" t="s">
        <v>144</v>
      </c>
      <c r="L13" s="3">
        <v>173.79</v>
      </c>
      <c r="M13" s="3">
        <v>151.13</v>
      </c>
      <c r="N13" s="3">
        <v>81</v>
      </c>
      <c r="O13" s="3">
        <v>51</v>
      </c>
      <c r="P13" s="14">
        <v>61.55</v>
      </c>
      <c r="Q13" s="14">
        <v>0</v>
      </c>
      <c r="R13" s="14">
        <v>75</v>
      </c>
      <c r="S13" s="14" t="s">
        <v>145</v>
      </c>
      <c r="T13" s="3">
        <v>10.4</v>
      </c>
      <c r="U13" s="3">
        <v>5.4880000000000004</v>
      </c>
      <c r="V13" s="21" t="s">
        <v>146</v>
      </c>
      <c r="W13" s="14">
        <v>1972</v>
      </c>
      <c r="X13" s="14">
        <v>2462.6</v>
      </c>
      <c r="Y13" s="14">
        <v>45</v>
      </c>
      <c r="Z13" s="22"/>
      <c r="AA13" s="22"/>
      <c r="AB13" s="2"/>
      <c r="AC13" s="35" t="s">
        <v>147</v>
      </c>
      <c r="AD13" s="35" t="s">
        <v>3357</v>
      </c>
      <c r="AE13" s="22" t="s">
        <v>148</v>
      </c>
      <c r="AF13" s="2" t="s">
        <v>149</v>
      </c>
      <c r="AG13" s="22" t="s">
        <v>150</v>
      </c>
      <c r="AH13" s="22" t="s">
        <v>151</v>
      </c>
      <c r="AI13" s="22" t="s">
        <v>141</v>
      </c>
      <c r="AJ13" s="2" t="s">
        <v>142</v>
      </c>
      <c r="AK13" s="38">
        <v>292397.21000000002</v>
      </c>
      <c r="AL13" s="39">
        <v>292397.21000000002</v>
      </c>
      <c r="AM13" s="23">
        <f t="shared" si="0"/>
        <v>118.73516202387722</v>
      </c>
      <c r="AN13" s="5">
        <v>43143</v>
      </c>
      <c r="AO13" s="5">
        <v>42868</v>
      </c>
      <c r="AP13" s="14">
        <v>50</v>
      </c>
      <c r="AQ13" s="24">
        <v>146198.60999999999</v>
      </c>
      <c r="AR13" s="5"/>
      <c r="AS13" s="24"/>
      <c r="AT13" s="5">
        <v>42863</v>
      </c>
      <c r="AU13" s="14">
        <v>60</v>
      </c>
      <c r="AV13" s="24">
        <v>87719.17</v>
      </c>
      <c r="AW13" s="5">
        <v>43062</v>
      </c>
      <c r="AX13" s="24">
        <v>146198.60999999999</v>
      </c>
      <c r="AY13" s="14" t="s">
        <v>72</v>
      </c>
    </row>
    <row r="14" spans="1:51" ht="30" x14ac:dyDescent="0.25">
      <c r="A14" s="20" t="s">
        <v>152</v>
      </c>
      <c r="B14" s="34" t="s">
        <v>35</v>
      </c>
      <c r="C14" s="21"/>
      <c r="D14" s="34" t="s">
        <v>153</v>
      </c>
      <c r="E14" s="35" t="s">
        <v>154</v>
      </c>
      <c r="F14" s="40" t="s">
        <v>155</v>
      </c>
      <c r="G14" s="40" t="s">
        <v>156</v>
      </c>
      <c r="H14" s="5">
        <v>42956</v>
      </c>
      <c r="I14" s="5">
        <v>42797</v>
      </c>
      <c r="J14" s="2" t="s">
        <v>40</v>
      </c>
      <c r="K14" s="2" t="s">
        <v>41</v>
      </c>
      <c r="L14" s="3">
        <v>149.03</v>
      </c>
      <c r="M14" s="3">
        <v>100.41</v>
      </c>
      <c r="N14" s="3">
        <v>102</v>
      </c>
      <c r="O14" s="3">
        <v>53.5</v>
      </c>
      <c r="P14" s="14">
        <v>45.56</v>
      </c>
      <c r="Q14" s="14"/>
      <c r="R14" s="14"/>
      <c r="S14" s="14"/>
      <c r="T14" s="3">
        <v>130.43060294880001</v>
      </c>
      <c r="U14" s="3">
        <v>89.42</v>
      </c>
      <c r="V14" s="21">
        <v>464</v>
      </c>
      <c r="W14" s="14">
        <v>1976</v>
      </c>
      <c r="X14" s="14">
        <v>4131.5</v>
      </c>
      <c r="Y14" s="14">
        <v>60</v>
      </c>
      <c r="Z14" s="22" t="s">
        <v>58</v>
      </c>
      <c r="AA14" s="22">
        <v>40103409675</v>
      </c>
      <c r="AB14" s="2" t="s">
        <v>106</v>
      </c>
      <c r="AC14" s="35" t="s">
        <v>157</v>
      </c>
      <c r="AD14" s="36" t="s">
        <v>158</v>
      </c>
      <c r="AE14" s="22" t="s">
        <v>159</v>
      </c>
      <c r="AF14" s="2" t="s">
        <v>160</v>
      </c>
      <c r="AG14" s="2" t="s">
        <v>111</v>
      </c>
      <c r="AH14" s="2" t="s">
        <v>112</v>
      </c>
      <c r="AI14" s="2"/>
      <c r="AJ14" s="2"/>
      <c r="AK14" s="38">
        <v>285188.57</v>
      </c>
      <c r="AL14" s="39">
        <v>285188.57</v>
      </c>
      <c r="AM14" s="23">
        <f t="shared" si="0"/>
        <v>69.027851869780946</v>
      </c>
      <c r="AN14" s="5">
        <v>43556</v>
      </c>
      <c r="AO14" s="5">
        <v>43168</v>
      </c>
      <c r="AP14" s="14">
        <v>50</v>
      </c>
      <c r="AQ14" s="24">
        <v>142594.28</v>
      </c>
      <c r="AR14" s="5"/>
      <c r="AS14" s="24"/>
      <c r="AT14" s="5"/>
      <c r="AU14" s="14"/>
      <c r="AV14" s="24"/>
      <c r="AW14" s="5">
        <v>43481</v>
      </c>
      <c r="AX14" s="24">
        <v>140687.99</v>
      </c>
      <c r="AY14" s="14" t="s">
        <v>72</v>
      </c>
    </row>
    <row r="15" spans="1:51" x14ac:dyDescent="0.25">
      <c r="A15" s="20" t="s">
        <v>161</v>
      </c>
      <c r="B15" s="34" t="s">
        <v>32</v>
      </c>
      <c r="C15" s="21" t="s">
        <v>162</v>
      </c>
      <c r="D15" s="34" t="s">
        <v>163</v>
      </c>
      <c r="E15" s="35" t="s">
        <v>164</v>
      </c>
      <c r="F15" s="40" t="s">
        <v>165</v>
      </c>
      <c r="G15" s="40" t="s">
        <v>39</v>
      </c>
      <c r="H15" s="5">
        <v>42734</v>
      </c>
      <c r="I15" s="5">
        <v>42687</v>
      </c>
      <c r="J15" s="2" t="s">
        <v>118</v>
      </c>
      <c r="K15" s="2" t="s">
        <v>166</v>
      </c>
      <c r="L15" s="3">
        <v>165.5</v>
      </c>
      <c r="M15" s="3">
        <v>165.5</v>
      </c>
      <c r="N15" s="3">
        <v>62</v>
      </c>
      <c r="O15" s="3">
        <v>62</v>
      </c>
      <c r="P15" s="14">
        <v>54</v>
      </c>
      <c r="Q15" s="14"/>
      <c r="R15" s="14">
        <v>70</v>
      </c>
      <c r="S15" s="14" t="s">
        <v>145</v>
      </c>
      <c r="T15" s="3">
        <v>34.896800400000004</v>
      </c>
      <c r="U15" s="3">
        <v>13.073121600000002</v>
      </c>
      <c r="V15" s="21" t="s">
        <v>42</v>
      </c>
      <c r="W15" s="14">
        <v>1983</v>
      </c>
      <c r="X15" s="14">
        <v>1097.5999999999999</v>
      </c>
      <c r="Y15" s="14">
        <v>12</v>
      </c>
      <c r="Z15" s="22" t="s">
        <v>120</v>
      </c>
      <c r="AA15" s="22">
        <v>40003840089</v>
      </c>
      <c r="AB15" s="2" t="s">
        <v>121</v>
      </c>
      <c r="AC15" s="35" t="s">
        <v>167</v>
      </c>
      <c r="AD15" s="36" t="s">
        <v>168</v>
      </c>
      <c r="AE15" s="22" t="s">
        <v>169</v>
      </c>
      <c r="AF15" s="2" t="s">
        <v>170</v>
      </c>
      <c r="AG15" s="2" t="s">
        <v>120</v>
      </c>
      <c r="AH15" s="2" t="s">
        <v>126</v>
      </c>
      <c r="AI15" s="2"/>
      <c r="AJ15" s="2"/>
      <c r="AK15" s="38">
        <v>161286.79</v>
      </c>
      <c r="AL15" s="39">
        <v>161286.79</v>
      </c>
      <c r="AM15" s="23">
        <f t="shared" si="0"/>
        <v>146.94496173469389</v>
      </c>
      <c r="AN15" s="5">
        <v>43280</v>
      </c>
      <c r="AO15" s="5">
        <v>42971</v>
      </c>
      <c r="AP15" s="14">
        <v>35</v>
      </c>
      <c r="AQ15" s="24">
        <v>56450.37</v>
      </c>
      <c r="AR15" s="5">
        <v>42964</v>
      </c>
      <c r="AS15" s="24">
        <v>104836.41</v>
      </c>
      <c r="AT15" s="5"/>
      <c r="AU15" s="14"/>
      <c r="AV15" s="24"/>
      <c r="AW15" s="5">
        <v>43350</v>
      </c>
      <c r="AX15" s="24">
        <v>56450.37</v>
      </c>
      <c r="AY15" s="14" t="s">
        <v>72</v>
      </c>
    </row>
    <row r="16" spans="1:51" x14ac:dyDescent="0.25">
      <c r="A16" s="20" t="s">
        <v>171</v>
      </c>
      <c r="B16" s="34" t="s">
        <v>32</v>
      </c>
      <c r="C16" s="21" t="s">
        <v>162</v>
      </c>
      <c r="D16" s="34" t="s">
        <v>172</v>
      </c>
      <c r="E16" s="35" t="s">
        <v>164</v>
      </c>
      <c r="F16" s="40" t="s">
        <v>165</v>
      </c>
      <c r="G16" s="40" t="s">
        <v>39</v>
      </c>
      <c r="H16" s="5">
        <v>42734</v>
      </c>
      <c r="I16" s="5">
        <v>42688</v>
      </c>
      <c r="J16" s="2" t="s">
        <v>118</v>
      </c>
      <c r="K16" s="2" t="s">
        <v>166</v>
      </c>
      <c r="L16" s="3">
        <v>163.69999999999999</v>
      </c>
      <c r="M16" s="3">
        <v>163.69999999999999</v>
      </c>
      <c r="N16" s="3">
        <v>62.5</v>
      </c>
      <c r="O16" s="3">
        <v>62.5</v>
      </c>
      <c r="P16" s="14">
        <v>54</v>
      </c>
      <c r="Q16" s="14"/>
      <c r="R16" s="14">
        <v>40</v>
      </c>
      <c r="S16" s="14" t="s">
        <v>145</v>
      </c>
      <c r="T16" s="3">
        <v>34.633943520000003</v>
      </c>
      <c r="U16" s="3">
        <v>13.223100000000001</v>
      </c>
      <c r="V16" s="21" t="s">
        <v>42</v>
      </c>
      <c r="W16" s="14">
        <v>1987</v>
      </c>
      <c r="X16" s="14">
        <v>1100.7</v>
      </c>
      <c r="Y16" s="14">
        <v>12</v>
      </c>
      <c r="Z16" s="22" t="s">
        <v>120</v>
      </c>
      <c r="AA16" s="22">
        <v>40003840089</v>
      </c>
      <c r="AB16" s="2" t="s">
        <v>121</v>
      </c>
      <c r="AC16" s="35" t="s">
        <v>167</v>
      </c>
      <c r="AD16" s="36" t="s">
        <v>168</v>
      </c>
      <c r="AE16" s="22" t="s">
        <v>169</v>
      </c>
      <c r="AF16" s="2" t="s">
        <v>170</v>
      </c>
      <c r="AG16" s="2" t="s">
        <v>120</v>
      </c>
      <c r="AH16" s="2" t="s">
        <v>126</v>
      </c>
      <c r="AI16" s="2"/>
      <c r="AJ16" s="2"/>
      <c r="AK16" s="38">
        <v>161420.74</v>
      </c>
      <c r="AL16" s="39">
        <v>161420.74</v>
      </c>
      <c r="AM16" s="23">
        <f t="shared" si="0"/>
        <v>146.6528027618788</v>
      </c>
      <c r="AN16" s="5">
        <v>43280</v>
      </c>
      <c r="AO16" s="5">
        <v>42971</v>
      </c>
      <c r="AP16" s="14">
        <v>35</v>
      </c>
      <c r="AQ16" s="24">
        <v>56497.26</v>
      </c>
      <c r="AR16" s="5">
        <v>42964</v>
      </c>
      <c r="AS16" s="24">
        <v>104923.48</v>
      </c>
      <c r="AT16" s="5"/>
      <c r="AU16" s="14"/>
      <c r="AV16" s="24"/>
      <c r="AW16" s="5">
        <v>43350</v>
      </c>
      <c r="AX16" s="24">
        <v>56497.26</v>
      </c>
      <c r="AY16" s="14" t="s">
        <v>72</v>
      </c>
    </row>
    <row r="17" spans="1:51" ht="30" x14ac:dyDescent="0.25">
      <c r="A17" s="20" t="s">
        <v>177</v>
      </c>
      <c r="B17" s="34" t="s">
        <v>60</v>
      </c>
      <c r="C17" s="21"/>
      <c r="D17" s="34" t="s">
        <v>178</v>
      </c>
      <c r="E17" s="35" t="s">
        <v>179</v>
      </c>
      <c r="F17" s="40" t="s">
        <v>180</v>
      </c>
      <c r="G17" s="40" t="s">
        <v>3313</v>
      </c>
      <c r="H17" s="5">
        <v>42873</v>
      </c>
      <c r="I17" s="5">
        <v>42654</v>
      </c>
      <c r="J17" s="2" t="s">
        <v>63</v>
      </c>
      <c r="K17" s="2" t="s">
        <v>64</v>
      </c>
      <c r="L17" s="3">
        <v>154</v>
      </c>
      <c r="M17" s="3">
        <v>97</v>
      </c>
      <c r="N17" s="3">
        <v>110.3</v>
      </c>
      <c r="O17" s="3">
        <v>53.1</v>
      </c>
      <c r="P17" s="14">
        <v>54.95</v>
      </c>
      <c r="Q17" s="14"/>
      <c r="R17" s="14"/>
      <c r="S17" s="14"/>
      <c r="T17" s="3">
        <v>74.938999999999993</v>
      </c>
      <c r="U17" s="3">
        <v>50.509</v>
      </c>
      <c r="V17" s="21">
        <v>103</v>
      </c>
      <c r="W17" s="14">
        <v>1984</v>
      </c>
      <c r="X17" s="14">
        <v>2080.1999999999998</v>
      </c>
      <c r="Y17" s="14">
        <v>30</v>
      </c>
      <c r="Z17" s="22" t="s">
        <v>181</v>
      </c>
      <c r="AA17" s="22">
        <v>52103047781</v>
      </c>
      <c r="AB17" s="2" t="s">
        <v>182</v>
      </c>
      <c r="AC17" s="35" t="s">
        <v>183</v>
      </c>
      <c r="AD17" s="36" t="s">
        <v>184</v>
      </c>
      <c r="AE17" s="22" t="s">
        <v>185</v>
      </c>
      <c r="AF17" s="2" t="s">
        <v>186</v>
      </c>
      <c r="AG17" s="2" t="s">
        <v>181</v>
      </c>
      <c r="AH17" s="2" t="s">
        <v>187</v>
      </c>
      <c r="AI17" s="2"/>
      <c r="AJ17" s="2"/>
      <c r="AK17" s="38">
        <v>327992.64</v>
      </c>
      <c r="AL17" s="39">
        <v>316522.34999999998</v>
      </c>
      <c r="AM17" s="23">
        <f t="shared" si="0"/>
        <v>152.15957600230746</v>
      </c>
      <c r="AN17" s="5">
        <v>43815</v>
      </c>
      <c r="AO17" s="5">
        <v>43244</v>
      </c>
      <c r="AP17" s="14">
        <v>50</v>
      </c>
      <c r="AQ17" s="24">
        <v>158261.17000000001</v>
      </c>
      <c r="AR17" s="5"/>
      <c r="AS17" s="24"/>
      <c r="AT17" s="5">
        <v>43158</v>
      </c>
      <c r="AU17" s="14">
        <v>80</v>
      </c>
      <c r="AV17" s="24">
        <v>126608.94</v>
      </c>
      <c r="AW17" s="5">
        <v>44138</v>
      </c>
      <c r="AX17" s="24">
        <v>157391.38</v>
      </c>
      <c r="AY17" s="14" t="s">
        <v>97</v>
      </c>
    </row>
    <row r="18" spans="1:51" ht="30" x14ac:dyDescent="0.25">
      <c r="A18" s="20" t="s">
        <v>188</v>
      </c>
      <c r="B18" s="34" t="s">
        <v>101</v>
      </c>
      <c r="C18" s="21" t="s">
        <v>102</v>
      </c>
      <c r="D18" s="34" t="s">
        <v>189</v>
      </c>
      <c r="E18" s="35" t="s">
        <v>104</v>
      </c>
      <c r="F18" s="40" t="s">
        <v>105</v>
      </c>
      <c r="G18" s="40" t="s">
        <v>3313</v>
      </c>
      <c r="H18" s="5">
        <v>43105</v>
      </c>
      <c r="I18" s="5">
        <v>42332</v>
      </c>
      <c r="J18" s="2" t="s">
        <v>40</v>
      </c>
      <c r="K18" s="2" t="s">
        <v>41</v>
      </c>
      <c r="L18" s="3">
        <v>183</v>
      </c>
      <c r="M18" s="3">
        <v>134</v>
      </c>
      <c r="N18" s="3">
        <v>110</v>
      </c>
      <c r="O18" s="3">
        <v>62</v>
      </c>
      <c r="P18" s="14">
        <v>54.05</v>
      </c>
      <c r="Q18" s="14"/>
      <c r="R18" s="14"/>
      <c r="S18" s="14"/>
      <c r="T18" s="3">
        <v>188.84194560000003</v>
      </c>
      <c r="U18" s="3">
        <v>113.51155200000001</v>
      </c>
      <c r="V18" s="21">
        <v>103</v>
      </c>
      <c r="W18" s="14">
        <v>1977</v>
      </c>
      <c r="X18" s="14">
        <v>4971.1000000000004</v>
      </c>
      <c r="Y18" s="14">
        <v>66</v>
      </c>
      <c r="Z18" s="22" t="s">
        <v>190</v>
      </c>
      <c r="AA18" s="22" t="s">
        <v>191</v>
      </c>
      <c r="AB18" s="2" t="s">
        <v>106</v>
      </c>
      <c r="AC18" s="35" t="s">
        <v>45</v>
      </c>
      <c r="AD18" s="36" t="s">
        <v>46</v>
      </c>
      <c r="AE18" s="22" t="s">
        <v>109</v>
      </c>
      <c r="AF18" s="2" t="s">
        <v>110</v>
      </c>
      <c r="AG18" s="2" t="s">
        <v>111</v>
      </c>
      <c r="AH18" s="2" t="s">
        <v>112</v>
      </c>
      <c r="AI18" s="2"/>
      <c r="AJ18" s="2"/>
      <c r="AK18" s="38">
        <v>791758.6017</v>
      </c>
      <c r="AL18" s="39">
        <v>626073.43999999994</v>
      </c>
      <c r="AM18" s="23">
        <f t="shared" si="0"/>
        <v>125.94263643861518</v>
      </c>
      <c r="AN18" s="5">
        <v>43496</v>
      </c>
      <c r="AO18" s="5">
        <v>43159</v>
      </c>
      <c r="AP18" s="14">
        <v>50</v>
      </c>
      <c r="AQ18" s="24">
        <v>313036.71999999997</v>
      </c>
      <c r="AR18" s="5"/>
      <c r="AS18" s="24"/>
      <c r="AT18" s="5">
        <v>43158</v>
      </c>
      <c r="AU18" s="14">
        <v>80</v>
      </c>
      <c r="AV18" s="24">
        <v>250429.38</v>
      </c>
      <c r="AW18" s="5">
        <v>43385</v>
      </c>
      <c r="AX18" s="24">
        <v>313036.71999999997</v>
      </c>
      <c r="AY18" s="14" t="s">
        <v>72</v>
      </c>
    </row>
    <row r="19" spans="1:51" ht="30" x14ac:dyDescent="0.25">
      <c r="A19" s="20" t="s">
        <v>199</v>
      </c>
      <c r="B19" s="34" t="s">
        <v>60</v>
      </c>
      <c r="C19" s="21"/>
      <c r="D19" s="34" t="s">
        <v>200</v>
      </c>
      <c r="E19" s="35" t="s">
        <v>201</v>
      </c>
      <c r="F19" s="40" t="s">
        <v>202</v>
      </c>
      <c r="G19" s="40" t="s">
        <v>39</v>
      </c>
      <c r="H19" s="5">
        <v>42851</v>
      </c>
      <c r="I19" s="5">
        <v>41621</v>
      </c>
      <c r="J19" s="2" t="s">
        <v>40</v>
      </c>
      <c r="K19" s="2" t="s">
        <v>41</v>
      </c>
      <c r="L19" s="3">
        <v>120</v>
      </c>
      <c r="M19" s="3">
        <v>93</v>
      </c>
      <c r="N19" s="3">
        <v>80</v>
      </c>
      <c r="O19" s="3">
        <v>54</v>
      </c>
      <c r="P19" s="14">
        <v>54.95</v>
      </c>
      <c r="Q19" s="14"/>
      <c r="R19" s="14"/>
      <c r="S19" s="14"/>
      <c r="T19" s="3">
        <v>102.42700000000001</v>
      </c>
      <c r="U19" s="3">
        <v>68.811999999999998</v>
      </c>
      <c r="V19" s="21" t="s">
        <v>42</v>
      </c>
      <c r="W19" s="14">
        <v>1975</v>
      </c>
      <c r="X19" s="14">
        <v>4166.7</v>
      </c>
      <c r="Y19" s="14">
        <v>74</v>
      </c>
      <c r="Z19" s="22" t="s">
        <v>1366</v>
      </c>
      <c r="AA19" s="22" t="s">
        <v>203</v>
      </c>
      <c r="AB19" s="2" t="s">
        <v>204</v>
      </c>
      <c r="AC19" s="35" t="s">
        <v>205</v>
      </c>
      <c r="AD19" s="35" t="s">
        <v>3358</v>
      </c>
      <c r="AE19" s="22" t="s">
        <v>185</v>
      </c>
      <c r="AF19" s="2" t="s">
        <v>186</v>
      </c>
      <c r="AG19" s="2" t="s">
        <v>1366</v>
      </c>
      <c r="AH19" s="2" t="s">
        <v>203</v>
      </c>
      <c r="AI19" s="2"/>
      <c r="AJ19" s="2"/>
      <c r="AK19" s="38">
        <v>487872.72</v>
      </c>
      <c r="AL19" s="39">
        <v>487872.72</v>
      </c>
      <c r="AM19" s="23">
        <f t="shared" si="0"/>
        <v>117.08851609187127</v>
      </c>
      <c r="AN19" s="5">
        <v>43174</v>
      </c>
      <c r="AO19" s="5">
        <v>43278</v>
      </c>
      <c r="AP19" s="14">
        <v>50</v>
      </c>
      <c r="AQ19" s="24">
        <v>243936.36</v>
      </c>
      <c r="AR19" s="5"/>
      <c r="AS19" s="24"/>
      <c r="AT19" s="5">
        <v>43277</v>
      </c>
      <c r="AU19" s="14">
        <v>80</v>
      </c>
      <c r="AV19" s="24">
        <v>190351.45</v>
      </c>
      <c r="AW19" s="5">
        <v>43999</v>
      </c>
      <c r="AX19" s="24">
        <v>232039.4</v>
      </c>
      <c r="AY19" s="14" t="s">
        <v>97</v>
      </c>
    </row>
    <row r="20" spans="1:51" x14ac:dyDescent="0.25">
      <c r="A20" s="20" t="s">
        <v>206</v>
      </c>
      <c r="B20" s="34" t="s">
        <v>128</v>
      </c>
      <c r="C20" s="21" t="s">
        <v>129</v>
      </c>
      <c r="D20" s="34" t="s">
        <v>207</v>
      </c>
      <c r="E20" s="35" t="s">
        <v>131</v>
      </c>
      <c r="F20" s="40" t="s">
        <v>132</v>
      </c>
      <c r="G20" s="40" t="s">
        <v>3313</v>
      </c>
      <c r="H20" s="5">
        <v>42787</v>
      </c>
      <c r="I20" s="5">
        <v>42767</v>
      </c>
      <c r="J20" s="2" t="s">
        <v>50</v>
      </c>
      <c r="K20" s="2" t="s">
        <v>51</v>
      </c>
      <c r="L20" s="3">
        <v>167.93</v>
      </c>
      <c r="M20" s="3">
        <v>119.42</v>
      </c>
      <c r="N20" s="3">
        <v>86.8</v>
      </c>
      <c r="O20" s="3">
        <v>42.2</v>
      </c>
      <c r="P20" s="14">
        <v>57</v>
      </c>
      <c r="Q20" s="14"/>
      <c r="R20" s="14"/>
      <c r="S20" s="14"/>
      <c r="T20" s="3">
        <v>116.95537244160001</v>
      </c>
      <c r="U20" s="3">
        <v>60.452130816</v>
      </c>
      <c r="V20" s="21">
        <v>103</v>
      </c>
      <c r="W20" s="14">
        <v>1983</v>
      </c>
      <c r="X20" s="14">
        <v>3344.07</v>
      </c>
      <c r="Y20" s="14">
        <v>40</v>
      </c>
      <c r="Z20" s="22" t="s">
        <v>52</v>
      </c>
      <c r="AA20" s="22">
        <v>40103680902</v>
      </c>
      <c r="AB20" s="2" t="s">
        <v>53</v>
      </c>
      <c r="AC20" s="35" t="s">
        <v>134</v>
      </c>
      <c r="AD20" s="36" t="s">
        <v>135</v>
      </c>
      <c r="AE20" s="22" t="s">
        <v>136</v>
      </c>
      <c r="AF20" s="22" t="s">
        <v>3371</v>
      </c>
      <c r="AG20" s="2" t="s">
        <v>52</v>
      </c>
      <c r="AH20" s="2">
        <v>40103680902</v>
      </c>
      <c r="AI20" s="2" t="s">
        <v>133</v>
      </c>
      <c r="AJ20" s="2" t="s">
        <v>132</v>
      </c>
      <c r="AK20" s="38">
        <v>473006.12</v>
      </c>
      <c r="AL20" s="39">
        <v>473006.12</v>
      </c>
      <c r="AM20" s="23">
        <f t="shared" si="0"/>
        <v>141.44623766846985</v>
      </c>
      <c r="AN20" s="5">
        <v>43281</v>
      </c>
      <c r="AO20" s="5">
        <v>42951</v>
      </c>
      <c r="AP20" s="14">
        <v>50</v>
      </c>
      <c r="AQ20" s="24">
        <v>236503.06</v>
      </c>
      <c r="AR20" s="5"/>
      <c r="AS20" s="24"/>
      <c r="AT20" s="5">
        <v>42950</v>
      </c>
      <c r="AU20" s="14">
        <v>60</v>
      </c>
      <c r="AV20" s="24">
        <v>141901.84</v>
      </c>
      <c r="AW20" s="5">
        <v>43294</v>
      </c>
      <c r="AX20" s="24">
        <v>227266.33</v>
      </c>
      <c r="AY20" s="14" t="s">
        <v>72</v>
      </c>
    </row>
    <row r="21" spans="1:51" ht="30" x14ac:dyDescent="0.25">
      <c r="A21" s="20" t="s">
        <v>208</v>
      </c>
      <c r="B21" s="34" t="s">
        <v>101</v>
      </c>
      <c r="C21" s="21" t="s">
        <v>102</v>
      </c>
      <c r="D21" s="34" t="s">
        <v>209</v>
      </c>
      <c r="E21" s="35" t="s">
        <v>104</v>
      </c>
      <c r="F21" s="40" t="s">
        <v>105</v>
      </c>
      <c r="G21" s="40" t="s">
        <v>3313</v>
      </c>
      <c r="H21" s="5">
        <v>42793</v>
      </c>
      <c r="I21" s="5">
        <v>42332</v>
      </c>
      <c r="J21" s="2" t="s">
        <v>40</v>
      </c>
      <c r="K21" s="2" t="s">
        <v>41</v>
      </c>
      <c r="L21" s="3">
        <v>231</v>
      </c>
      <c r="M21" s="3">
        <v>188</v>
      </c>
      <c r="N21" s="3">
        <v>103</v>
      </c>
      <c r="O21" s="3">
        <v>61</v>
      </c>
      <c r="P21" s="14">
        <v>54.05</v>
      </c>
      <c r="Q21" s="14"/>
      <c r="R21" s="14"/>
      <c r="S21" s="14"/>
      <c r="T21" s="3">
        <v>35.108488800000003</v>
      </c>
      <c r="U21" s="3">
        <v>15.654434400000003</v>
      </c>
      <c r="V21" s="21">
        <v>318</v>
      </c>
      <c r="W21" s="14">
        <v>1964</v>
      </c>
      <c r="X21" s="14">
        <v>669.4</v>
      </c>
      <c r="Y21" s="14">
        <v>12</v>
      </c>
      <c r="Z21" s="22" t="s">
        <v>190</v>
      </c>
      <c r="AA21" s="22" t="s">
        <v>191</v>
      </c>
      <c r="AB21" s="2" t="s">
        <v>106</v>
      </c>
      <c r="AC21" s="35" t="s">
        <v>134</v>
      </c>
      <c r="AD21" s="36" t="s">
        <v>135</v>
      </c>
      <c r="AE21" s="22" t="s">
        <v>109</v>
      </c>
      <c r="AF21" s="2" t="s">
        <v>110</v>
      </c>
      <c r="AG21" s="2" t="s">
        <v>111</v>
      </c>
      <c r="AH21" s="2" t="s">
        <v>112</v>
      </c>
      <c r="AI21" s="2"/>
      <c r="AJ21" s="2"/>
      <c r="AK21" s="38">
        <v>154018.54999999999</v>
      </c>
      <c r="AL21" s="39">
        <v>154018.54999999999</v>
      </c>
      <c r="AM21" s="23">
        <f t="shared" si="0"/>
        <v>230.08447863758587</v>
      </c>
      <c r="AN21" s="5">
        <v>43524</v>
      </c>
      <c r="AO21" s="5">
        <v>43159</v>
      </c>
      <c r="AP21" s="14">
        <v>50</v>
      </c>
      <c r="AQ21" s="24">
        <v>77009.27</v>
      </c>
      <c r="AR21" s="5"/>
      <c r="AS21" s="24"/>
      <c r="AT21" s="5">
        <v>43158</v>
      </c>
      <c r="AU21" s="14">
        <v>60</v>
      </c>
      <c r="AV21" s="24">
        <v>61607.42</v>
      </c>
      <c r="AW21" s="5">
        <v>44020</v>
      </c>
      <c r="AX21" s="24">
        <v>76810.22</v>
      </c>
      <c r="AY21" s="14"/>
    </row>
    <row r="22" spans="1:51" ht="30" x14ac:dyDescent="0.25">
      <c r="A22" s="20" t="s">
        <v>218</v>
      </c>
      <c r="B22" s="34" t="s">
        <v>35</v>
      </c>
      <c r="C22" s="21"/>
      <c r="D22" s="34" t="s">
        <v>219</v>
      </c>
      <c r="E22" s="35" t="s">
        <v>210</v>
      </c>
      <c r="F22" s="40" t="s">
        <v>211</v>
      </c>
      <c r="G22" s="40" t="s">
        <v>3313</v>
      </c>
      <c r="H22" s="5">
        <v>42769</v>
      </c>
      <c r="I22" s="5">
        <v>42520</v>
      </c>
      <c r="J22" s="2" t="s">
        <v>50</v>
      </c>
      <c r="K22" s="2" t="s">
        <v>51</v>
      </c>
      <c r="L22" s="3">
        <v>132.75</v>
      </c>
      <c r="M22" s="3">
        <v>132.75</v>
      </c>
      <c r="N22" s="3">
        <v>49.99</v>
      </c>
      <c r="O22" s="3">
        <v>49.99</v>
      </c>
      <c r="P22" s="14">
        <v>42.54</v>
      </c>
      <c r="Q22" s="14"/>
      <c r="R22" s="14"/>
      <c r="S22" s="14"/>
      <c r="T22" s="3">
        <v>36.675639000000004</v>
      </c>
      <c r="U22" s="3">
        <v>13.811037240000003</v>
      </c>
      <c r="V22" s="21" t="s">
        <v>220</v>
      </c>
      <c r="W22" s="14">
        <v>1953</v>
      </c>
      <c r="X22" s="14">
        <v>1151.4000000000001</v>
      </c>
      <c r="Y22" s="14">
        <v>12</v>
      </c>
      <c r="Z22" s="22" t="s">
        <v>52</v>
      </c>
      <c r="AA22" s="22">
        <v>40103680902</v>
      </c>
      <c r="AB22" s="2" t="s">
        <v>53</v>
      </c>
      <c r="AC22" s="35" t="s">
        <v>221</v>
      </c>
      <c r="AD22" s="36" t="s">
        <v>222</v>
      </c>
      <c r="AE22" s="22"/>
      <c r="AF22" s="2"/>
      <c r="AG22" s="2"/>
      <c r="AH22" s="2"/>
      <c r="AI22" s="2"/>
      <c r="AJ22" s="2"/>
      <c r="AK22" s="38">
        <v>180764.1</v>
      </c>
      <c r="AL22" s="39">
        <v>167650.62</v>
      </c>
      <c r="AM22" s="23">
        <f t="shared" si="0"/>
        <v>145.60588848358518</v>
      </c>
      <c r="AN22" s="5">
        <v>43451</v>
      </c>
      <c r="AO22" s="5">
        <v>43146</v>
      </c>
      <c r="AP22" s="14">
        <v>50</v>
      </c>
      <c r="AQ22" s="24">
        <v>83825.31</v>
      </c>
      <c r="AR22" s="5"/>
      <c r="AS22" s="24"/>
      <c r="AT22" s="5">
        <v>43144</v>
      </c>
      <c r="AU22" s="14">
        <v>50</v>
      </c>
      <c r="AV22" s="24">
        <v>41912.660000000003</v>
      </c>
      <c r="AW22" s="5">
        <v>44123</v>
      </c>
      <c r="AX22" s="24">
        <v>83317.78</v>
      </c>
      <c r="AY22" s="14"/>
    </row>
    <row r="23" spans="1:51" x14ac:dyDescent="0.25">
      <c r="A23" s="20" t="s">
        <v>223</v>
      </c>
      <c r="B23" s="34" t="s">
        <v>36</v>
      </c>
      <c r="C23" s="21" t="s">
        <v>37</v>
      </c>
      <c r="D23" s="34" t="s">
        <v>224</v>
      </c>
      <c r="E23" s="35" t="s">
        <v>225</v>
      </c>
      <c r="F23" s="40" t="s">
        <v>226</v>
      </c>
      <c r="G23" s="40" t="s">
        <v>39</v>
      </c>
      <c r="H23" s="5">
        <v>42720</v>
      </c>
      <c r="I23" s="5">
        <v>42532</v>
      </c>
      <c r="J23" s="2" t="s">
        <v>40</v>
      </c>
      <c r="K23" s="2" t="s">
        <v>41</v>
      </c>
      <c r="L23" s="3">
        <v>181.81</v>
      </c>
      <c r="M23" s="3">
        <v>125.38</v>
      </c>
      <c r="N23" s="3">
        <v>93</v>
      </c>
      <c r="O23" s="3">
        <v>53</v>
      </c>
      <c r="P23" s="14">
        <v>54.88</v>
      </c>
      <c r="Q23" s="14"/>
      <c r="R23" s="14"/>
      <c r="S23" s="14"/>
      <c r="T23" s="3">
        <v>147.48296296799998</v>
      </c>
      <c r="U23" s="3">
        <v>88.82</v>
      </c>
      <c r="V23" s="21">
        <v>103</v>
      </c>
      <c r="W23" s="14">
        <v>1982</v>
      </c>
      <c r="X23" s="14">
        <v>3970.8</v>
      </c>
      <c r="Y23" s="14">
        <v>48</v>
      </c>
      <c r="Z23" s="22" t="s">
        <v>190</v>
      </c>
      <c r="AA23" s="22" t="s">
        <v>191</v>
      </c>
      <c r="AB23" s="2" t="s">
        <v>106</v>
      </c>
      <c r="AC23" s="35" t="s">
        <v>227</v>
      </c>
      <c r="AD23" s="36" t="s">
        <v>228</v>
      </c>
      <c r="AE23" s="22" t="s">
        <v>229</v>
      </c>
      <c r="AF23" s="2" t="s">
        <v>230</v>
      </c>
      <c r="AG23" s="2" t="s">
        <v>111</v>
      </c>
      <c r="AH23" s="2" t="s">
        <v>112</v>
      </c>
      <c r="AI23" s="2"/>
      <c r="AJ23" s="2"/>
      <c r="AK23" s="38">
        <v>651316.16</v>
      </c>
      <c r="AL23" s="39">
        <v>651316.16</v>
      </c>
      <c r="AM23" s="23">
        <f t="shared" si="0"/>
        <v>164.02643296061248</v>
      </c>
      <c r="AN23" s="5">
        <v>43595</v>
      </c>
      <c r="AO23" s="5">
        <v>43234</v>
      </c>
      <c r="AP23" s="14">
        <v>50</v>
      </c>
      <c r="AQ23" s="24">
        <v>325658.08</v>
      </c>
      <c r="AR23" s="5"/>
      <c r="AS23" s="24"/>
      <c r="AT23" s="5">
        <v>43228</v>
      </c>
      <c r="AU23" s="14">
        <v>80</v>
      </c>
      <c r="AV23" s="24">
        <v>260526.46</v>
      </c>
      <c r="AW23" s="5">
        <v>43628</v>
      </c>
      <c r="AX23" s="24">
        <v>325658.08</v>
      </c>
      <c r="AY23" s="14"/>
    </row>
    <row r="24" spans="1:51" ht="30" x14ac:dyDescent="0.25">
      <c r="A24" s="20" t="s">
        <v>231</v>
      </c>
      <c r="B24" s="34" t="s">
        <v>36</v>
      </c>
      <c r="C24" s="21" t="s">
        <v>37</v>
      </c>
      <c r="D24" s="34" t="s">
        <v>232</v>
      </c>
      <c r="E24" s="35" t="s">
        <v>3308</v>
      </c>
      <c r="F24" s="40" t="s">
        <v>1545</v>
      </c>
      <c r="G24" s="40" t="s">
        <v>3313</v>
      </c>
      <c r="H24" s="5">
        <v>42800</v>
      </c>
      <c r="I24" s="5">
        <v>42781</v>
      </c>
      <c r="J24" s="2" t="s">
        <v>234</v>
      </c>
      <c r="K24" s="2" t="s">
        <v>235</v>
      </c>
      <c r="L24" s="3">
        <v>154.88999999999999</v>
      </c>
      <c r="M24" s="3">
        <v>107.49</v>
      </c>
      <c r="N24" s="3">
        <v>90.1</v>
      </c>
      <c r="O24" s="3">
        <v>43.13</v>
      </c>
      <c r="P24" s="14">
        <v>54.88</v>
      </c>
      <c r="Q24" s="14"/>
      <c r="R24" s="14"/>
      <c r="S24" s="14"/>
      <c r="T24" s="3">
        <v>243.248053752</v>
      </c>
      <c r="U24" s="3">
        <v>141.49815768000002</v>
      </c>
      <c r="V24" s="21">
        <v>602</v>
      </c>
      <c r="W24" s="14">
        <v>1980</v>
      </c>
      <c r="X24" s="14">
        <v>6926.9</v>
      </c>
      <c r="Y24" s="14">
        <v>107</v>
      </c>
      <c r="Z24" s="22" t="s">
        <v>236</v>
      </c>
      <c r="AA24" s="22">
        <v>40103536621</v>
      </c>
      <c r="AB24" s="2">
        <v>12972</v>
      </c>
      <c r="AC24" s="35" t="s">
        <v>237</v>
      </c>
      <c r="AD24" s="36" t="s">
        <v>238</v>
      </c>
      <c r="AE24" s="22" t="s">
        <v>239</v>
      </c>
      <c r="AF24" s="2" t="s">
        <v>240</v>
      </c>
      <c r="AG24" s="2" t="s">
        <v>241</v>
      </c>
      <c r="AH24" s="2" t="s">
        <v>242</v>
      </c>
      <c r="AI24" s="2" t="s">
        <v>243</v>
      </c>
      <c r="AJ24" s="2" t="s">
        <v>233</v>
      </c>
      <c r="AK24" s="38">
        <v>768515.8</v>
      </c>
      <c r="AL24" s="39">
        <v>768515.8</v>
      </c>
      <c r="AM24" s="23">
        <f t="shared" si="0"/>
        <v>110.94657061600428</v>
      </c>
      <c r="AN24" s="5">
        <v>43434</v>
      </c>
      <c r="AO24" s="5">
        <v>43103</v>
      </c>
      <c r="AP24" s="14">
        <v>50</v>
      </c>
      <c r="AQ24" s="24">
        <v>384257.9</v>
      </c>
      <c r="AR24" s="5"/>
      <c r="AS24" s="24"/>
      <c r="AT24" s="5">
        <v>43102</v>
      </c>
      <c r="AU24" s="14">
        <v>80</v>
      </c>
      <c r="AV24" s="24">
        <v>307406.32</v>
      </c>
      <c r="AW24" s="5">
        <v>43628</v>
      </c>
      <c r="AX24" s="24">
        <v>384036.853</v>
      </c>
      <c r="AY24" s="14" t="s">
        <v>72</v>
      </c>
    </row>
    <row r="25" spans="1:51" x14ac:dyDescent="0.25">
      <c r="A25" s="20" t="s">
        <v>244</v>
      </c>
      <c r="B25" s="34" t="s">
        <v>245</v>
      </c>
      <c r="C25" s="21" t="s">
        <v>246</v>
      </c>
      <c r="D25" s="34" t="s">
        <v>247</v>
      </c>
      <c r="E25" s="35" t="s">
        <v>248</v>
      </c>
      <c r="F25" s="40" t="s">
        <v>249</v>
      </c>
      <c r="G25" s="40" t="s">
        <v>3312</v>
      </c>
      <c r="H25" s="5">
        <v>42818</v>
      </c>
      <c r="I25" s="5">
        <v>42618</v>
      </c>
      <c r="J25" s="2" t="s">
        <v>250</v>
      </c>
      <c r="K25" s="2" t="s">
        <v>251</v>
      </c>
      <c r="L25" s="3">
        <v>186.1</v>
      </c>
      <c r="M25" s="3">
        <v>147</v>
      </c>
      <c r="N25" s="3">
        <v>95</v>
      </c>
      <c r="O25" s="3">
        <v>56</v>
      </c>
      <c r="P25" s="14">
        <v>42.5</v>
      </c>
      <c r="Q25" s="14"/>
      <c r="R25" s="14"/>
      <c r="S25" s="14"/>
      <c r="T25" s="3">
        <v>31.07006496</v>
      </c>
      <c r="U25" s="3">
        <v>15.860592000000002</v>
      </c>
      <c r="V25" s="21">
        <v>316</v>
      </c>
      <c r="W25" s="14" t="s">
        <v>252</v>
      </c>
      <c r="X25" s="14">
        <v>1047.0999999999999</v>
      </c>
      <c r="Y25" s="14">
        <v>16</v>
      </c>
      <c r="Z25" s="22" t="s">
        <v>253</v>
      </c>
      <c r="AA25" s="22">
        <v>43603063747</v>
      </c>
      <c r="AB25" s="2">
        <v>11606</v>
      </c>
      <c r="AC25" s="35" t="s">
        <v>254</v>
      </c>
      <c r="AD25" s="36" t="s">
        <v>255</v>
      </c>
      <c r="AE25" s="22" t="s">
        <v>256</v>
      </c>
      <c r="AF25" s="2" t="s">
        <v>257</v>
      </c>
      <c r="AG25" s="2" t="s">
        <v>253</v>
      </c>
      <c r="AH25" s="2" t="s">
        <v>258</v>
      </c>
      <c r="AI25" s="2"/>
      <c r="AJ25" s="2"/>
      <c r="AK25" s="38">
        <v>110556.73</v>
      </c>
      <c r="AL25" s="39">
        <v>110556.73</v>
      </c>
      <c r="AM25" s="23">
        <f t="shared" si="0"/>
        <v>105.58373603285264</v>
      </c>
      <c r="AN25" s="5">
        <v>43405</v>
      </c>
      <c r="AO25" s="5">
        <v>43111</v>
      </c>
      <c r="AP25" s="14">
        <v>50</v>
      </c>
      <c r="AQ25" s="24">
        <v>55278.36</v>
      </c>
      <c r="AR25" s="5"/>
      <c r="AS25" s="24"/>
      <c r="AT25" s="5"/>
      <c r="AU25" s="14"/>
      <c r="AV25" s="24"/>
      <c r="AW25" s="5">
        <v>43481</v>
      </c>
      <c r="AX25" s="24">
        <v>54304.639999999999</v>
      </c>
      <c r="AY25" s="14" t="s">
        <v>97</v>
      </c>
    </row>
    <row r="26" spans="1:51" x14ac:dyDescent="0.25">
      <c r="A26" s="20" t="s">
        <v>259</v>
      </c>
      <c r="B26" s="34" t="s">
        <v>114</v>
      </c>
      <c r="C26" s="21" t="s">
        <v>115</v>
      </c>
      <c r="D26" s="34" t="s">
        <v>260</v>
      </c>
      <c r="E26" s="35" t="s">
        <v>261</v>
      </c>
      <c r="F26" s="40" t="s">
        <v>262</v>
      </c>
      <c r="G26" s="40" t="s">
        <v>39</v>
      </c>
      <c r="H26" s="5">
        <v>42969</v>
      </c>
      <c r="I26" s="5">
        <v>42451</v>
      </c>
      <c r="J26" s="2" t="s">
        <v>118</v>
      </c>
      <c r="K26" s="2" t="s">
        <v>119</v>
      </c>
      <c r="L26" s="3">
        <v>169.1</v>
      </c>
      <c r="M26" s="3">
        <v>123.6</v>
      </c>
      <c r="N26" s="3">
        <v>96.3</v>
      </c>
      <c r="O26" s="3">
        <v>50.8</v>
      </c>
      <c r="P26" s="14">
        <v>50.54</v>
      </c>
      <c r="Q26" s="14"/>
      <c r="R26" s="14"/>
      <c r="S26" s="14"/>
      <c r="T26" s="3">
        <v>205.26400000000001</v>
      </c>
      <c r="U26" s="3">
        <v>111.66500000000001</v>
      </c>
      <c r="V26" s="21">
        <v>464</v>
      </c>
      <c r="W26" s="14">
        <v>1967</v>
      </c>
      <c r="X26" s="14">
        <v>5582.3</v>
      </c>
      <c r="Y26" s="14">
        <v>90</v>
      </c>
      <c r="Z26" s="22" t="s">
        <v>229</v>
      </c>
      <c r="AA26" s="22" t="s">
        <v>230</v>
      </c>
      <c r="AB26" s="2" t="s">
        <v>263</v>
      </c>
      <c r="AC26" s="35" t="s">
        <v>264</v>
      </c>
      <c r="AD26" s="36" t="s">
        <v>265</v>
      </c>
      <c r="AE26" s="22" t="s">
        <v>266</v>
      </c>
      <c r="AF26" s="2" t="s">
        <v>267</v>
      </c>
      <c r="AG26" s="2" t="s">
        <v>229</v>
      </c>
      <c r="AH26" s="2" t="s">
        <v>230</v>
      </c>
      <c r="AI26" s="2"/>
      <c r="AJ26" s="2"/>
      <c r="AK26" s="38">
        <v>983879.33</v>
      </c>
      <c r="AL26" s="39">
        <v>983879.33</v>
      </c>
      <c r="AM26" s="23">
        <f t="shared" si="0"/>
        <v>176.24981280117512</v>
      </c>
      <c r="AN26" s="5">
        <v>44043</v>
      </c>
      <c r="AO26" s="5">
        <v>43406</v>
      </c>
      <c r="AP26" s="14">
        <v>50</v>
      </c>
      <c r="AQ26" s="24">
        <v>491939.66</v>
      </c>
      <c r="AR26" s="5"/>
      <c r="AS26" s="24"/>
      <c r="AT26" s="5">
        <v>43403</v>
      </c>
      <c r="AU26" s="14">
        <v>80</v>
      </c>
      <c r="AV26" s="24">
        <v>393551.74</v>
      </c>
      <c r="AW26" s="5">
        <v>45012</v>
      </c>
      <c r="AX26" s="24">
        <v>443787.02</v>
      </c>
      <c r="AY26" s="14" t="s">
        <v>97</v>
      </c>
    </row>
    <row r="27" spans="1:51" x14ac:dyDescent="0.25">
      <c r="A27" s="20" t="s">
        <v>268</v>
      </c>
      <c r="B27" s="34" t="s">
        <v>269</v>
      </c>
      <c r="C27" s="21" t="s">
        <v>270</v>
      </c>
      <c r="D27" s="34" t="s">
        <v>271</v>
      </c>
      <c r="E27" s="35" t="s">
        <v>272</v>
      </c>
      <c r="F27" s="40" t="s">
        <v>273</v>
      </c>
      <c r="G27" s="40" t="s">
        <v>39</v>
      </c>
      <c r="H27" s="5">
        <v>42803</v>
      </c>
      <c r="I27" s="5">
        <v>42643</v>
      </c>
      <c r="J27" s="2" t="s">
        <v>274</v>
      </c>
      <c r="K27" s="2" t="s">
        <v>275</v>
      </c>
      <c r="L27" s="3">
        <v>179</v>
      </c>
      <c r="M27" s="3">
        <v>159</v>
      </c>
      <c r="N27" s="3">
        <v>72</v>
      </c>
      <c r="O27" s="3">
        <v>52</v>
      </c>
      <c r="P27" s="14">
        <v>65.92</v>
      </c>
      <c r="Q27" s="14"/>
      <c r="R27" s="14"/>
      <c r="S27" s="14"/>
      <c r="T27" s="3">
        <v>175.065</v>
      </c>
      <c r="U27" s="3">
        <v>69.296999999999997</v>
      </c>
      <c r="V27" s="21">
        <v>103</v>
      </c>
      <c r="W27" s="14">
        <v>1979</v>
      </c>
      <c r="X27" s="14">
        <v>4618.3999999999996</v>
      </c>
      <c r="Y27" s="14">
        <v>66</v>
      </c>
      <c r="Z27" s="22" t="s">
        <v>276</v>
      </c>
      <c r="AA27" s="22">
        <v>40003656675</v>
      </c>
      <c r="AB27" s="2" t="s">
        <v>277</v>
      </c>
      <c r="AC27" s="35" t="s">
        <v>278</v>
      </c>
      <c r="AD27" s="36" t="s">
        <v>279</v>
      </c>
      <c r="AE27" s="22" t="s">
        <v>280</v>
      </c>
      <c r="AF27" s="2" t="s">
        <v>281</v>
      </c>
      <c r="AG27" s="2" t="s">
        <v>280</v>
      </c>
      <c r="AH27" s="2" t="s">
        <v>281</v>
      </c>
      <c r="AI27" s="2"/>
      <c r="AJ27" s="2"/>
      <c r="AK27" s="38">
        <v>778479.77</v>
      </c>
      <c r="AL27" s="39">
        <v>768479.77</v>
      </c>
      <c r="AM27" s="23">
        <f t="shared" si="0"/>
        <v>166.3952386107743</v>
      </c>
      <c r="AN27" s="5">
        <v>43315</v>
      </c>
      <c r="AO27" s="5">
        <v>42961</v>
      </c>
      <c r="AP27" s="14">
        <v>50</v>
      </c>
      <c r="AQ27" s="24">
        <v>384239.88</v>
      </c>
      <c r="AR27" s="5"/>
      <c r="AS27" s="24"/>
      <c r="AT27" s="5">
        <v>42957</v>
      </c>
      <c r="AU27" s="14">
        <v>80</v>
      </c>
      <c r="AV27" s="24">
        <v>307391.90999999997</v>
      </c>
      <c r="AW27" s="5">
        <v>43206</v>
      </c>
      <c r="AX27" s="24">
        <v>384239.88</v>
      </c>
      <c r="AY27" s="14" t="s">
        <v>97</v>
      </c>
    </row>
    <row r="28" spans="1:51" ht="30" x14ac:dyDescent="0.25">
      <c r="A28" s="20" t="s">
        <v>282</v>
      </c>
      <c r="B28" s="34" t="s">
        <v>245</v>
      </c>
      <c r="C28" s="21" t="s">
        <v>246</v>
      </c>
      <c r="D28" s="34" t="s">
        <v>283</v>
      </c>
      <c r="E28" s="35" t="s">
        <v>248</v>
      </c>
      <c r="F28" s="40" t="s">
        <v>249</v>
      </c>
      <c r="G28" s="40" t="s">
        <v>3312</v>
      </c>
      <c r="H28" s="5">
        <v>42748</v>
      </c>
      <c r="I28" s="5">
        <v>42676</v>
      </c>
      <c r="J28" s="2" t="s">
        <v>284</v>
      </c>
      <c r="K28" s="2" t="s">
        <v>285</v>
      </c>
      <c r="L28" s="3">
        <v>189</v>
      </c>
      <c r="M28" s="3">
        <v>127.3</v>
      </c>
      <c r="N28" s="3">
        <v>119</v>
      </c>
      <c r="O28" s="3">
        <v>54.2</v>
      </c>
      <c r="P28" s="14">
        <v>42.5</v>
      </c>
      <c r="Q28" s="14"/>
      <c r="R28" s="14"/>
      <c r="S28" s="14"/>
      <c r="T28" s="3">
        <v>137.7179496</v>
      </c>
      <c r="U28" s="3">
        <v>86.711301599999999</v>
      </c>
      <c r="V28" s="21">
        <v>318</v>
      </c>
      <c r="W28" s="14">
        <v>1969</v>
      </c>
      <c r="X28" s="14">
        <v>3309.4</v>
      </c>
      <c r="Y28" s="14">
        <v>55</v>
      </c>
      <c r="Z28" s="22" t="s">
        <v>286</v>
      </c>
      <c r="AA28" s="22">
        <v>43603016278</v>
      </c>
      <c r="AB28" s="2" t="s">
        <v>287</v>
      </c>
      <c r="AC28" s="35" t="s">
        <v>288</v>
      </c>
      <c r="AD28" s="36" t="s">
        <v>289</v>
      </c>
      <c r="AE28" s="22" t="s">
        <v>290</v>
      </c>
      <c r="AF28" s="2" t="s">
        <v>291</v>
      </c>
      <c r="AG28" s="2" t="s">
        <v>286</v>
      </c>
      <c r="AH28" s="2">
        <v>43603016278</v>
      </c>
      <c r="AI28" s="2"/>
      <c r="AJ28" s="2"/>
      <c r="AK28" s="38">
        <v>347484.61</v>
      </c>
      <c r="AL28" s="39">
        <v>347484.61</v>
      </c>
      <c r="AM28" s="23">
        <f t="shared" si="0"/>
        <v>104.99927781470961</v>
      </c>
      <c r="AN28" s="5">
        <v>43404</v>
      </c>
      <c r="AO28" s="5">
        <v>42990</v>
      </c>
      <c r="AP28" s="14">
        <v>50</v>
      </c>
      <c r="AQ28" s="24">
        <v>173742.31</v>
      </c>
      <c r="AR28" s="5"/>
      <c r="AS28" s="24"/>
      <c r="AT28" s="5"/>
      <c r="AU28" s="14"/>
      <c r="AV28" s="24"/>
      <c r="AW28" s="5">
        <v>43399</v>
      </c>
      <c r="AX28" s="24">
        <v>168201.36</v>
      </c>
      <c r="AY28" s="14" t="s">
        <v>97</v>
      </c>
    </row>
    <row r="29" spans="1:51" x14ac:dyDescent="0.25">
      <c r="A29" s="20" t="s">
        <v>292</v>
      </c>
      <c r="B29" s="34" t="s">
        <v>245</v>
      </c>
      <c r="C29" s="21" t="s">
        <v>246</v>
      </c>
      <c r="D29" s="34" t="s">
        <v>293</v>
      </c>
      <c r="E29" s="35" t="s">
        <v>248</v>
      </c>
      <c r="F29" s="40" t="s">
        <v>249</v>
      </c>
      <c r="G29" s="40" t="s">
        <v>3312</v>
      </c>
      <c r="H29" s="5">
        <v>42817</v>
      </c>
      <c r="I29" s="5">
        <v>42642</v>
      </c>
      <c r="J29" s="2" t="s">
        <v>250</v>
      </c>
      <c r="K29" s="2" t="s">
        <v>251</v>
      </c>
      <c r="L29" s="3">
        <v>180</v>
      </c>
      <c r="M29" s="3">
        <v>124</v>
      </c>
      <c r="N29" s="3">
        <v>96</v>
      </c>
      <c r="O29" s="3">
        <v>46</v>
      </c>
      <c r="P29" s="14">
        <v>42.5</v>
      </c>
      <c r="Q29" s="14"/>
      <c r="R29" s="14"/>
      <c r="S29" s="14"/>
      <c r="T29" s="3">
        <v>142.52500000000001</v>
      </c>
      <c r="U29" s="3">
        <v>76.311999999999998</v>
      </c>
      <c r="V29" s="21">
        <v>316</v>
      </c>
      <c r="W29" s="14">
        <v>1965</v>
      </c>
      <c r="X29" s="14">
        <v>3610.4</v>
      </c>
      <c r="Y29" s="14">
        <v>70</v>
      </c>
      <c r="Z29" s="22" t="s">
        <v>253</v>
      </c>
      <c r="AA29" s="22">
        <v>43603063747</v>
      </c>
      <c r="AB29" s="2">
        <v>11606</v>
      </c>
      <c r="AC29" s="35" t="s">
        <v>294</v>
      </c>
      <c r="AD29" s="36" t="s">
        <v>295</v>
      </c>
      <c r="AE29" s="22" t="s">
        <v>296</v>
      </c>
      <c r="AF29" s="2" t="s">
        <v>297</v>
      </c>
      <c r="AG29" s="2" t="s">
        <v>253</v>
      </c>
      <c r="AH29" s="2" t="s">
        <v>258</v>
      </c>
      <c r="AI29" s="2"/>
      <c r="AJ29" s="2"/>
      <c r="AK29" s="38">
        <v>391329.15</v>
      </c>
      <c r="AL29" s="39">
        <v>391329.15</v>
      </c>
      <c r="AM29" s="23">
        <f t="shared" si="0"/>
        <v>108.38941668513185</v>
      </c>
      <c r="AN29" s="5">
        <v>44521</v>
      </c>
      <c r="AO29" s="5">
        <v>43109</v>
      </c>
      <c r="AP29" s="14">
        <v>50</v>
      </c>
      <c r="AQ29" s="24">
        <v>195664.57</v>
      </c>
      <c r="AR29" s="5"/>
      <c r="AS29" s="24"/>
      <c r="AT29" s="5"/>
      <c r="AU29" s="14"/>
      <c r="AV29" s="24"/>
      <c r="AW29" s="5">
        <v>44498</v>
      </c>
      <c r="AX29" s="24">
        <v>185269.96</v>
      </c>
      <c r="AY29" s="14" t="s">
        <v>97</v>
      </c>
    </row>
    <row r="30" spans="1:51" ht="30" x14ac:dyDescent="0.25">
      <c r="A30" s="20" t="s">
        <v>301</v>
      </c>
      <c r="B30" s="34" t="s">
        <v>60</v>
      </c>
      <c r="C30" s="21"/>
      <c r="D30" s="34" t="s">
        <v>302</v>
      </c>
      <c r="E30" s="35" t="s">
        <v>179</v>
      </c>
      <c r="F30" s="40" t="s">
        <v>180</v>
      </c>
      <c r="G30" s="40" t="s">
        <v>3313</v>
      </c>
      <c r="H30" s="5">
        <v>42696</v>
      </c>
      <c r="I30" s="5">
        <v>42371</v>
      </c>
      <c r="J30" s="2" t="s">
        <v>63</v>
      </c>
      <c r="K30" s="2" t="s">
        <v>64</v>
      </c>
      <c r="L30" s="3">
        <v>145.57</v>
      </c>
      <c r="M30" s="3">
        <v>118.21</v>
      </c>
      <c r="N30" s="3">
        <v>73.099999999999994</v>
      </c>
      <c r="O30" s="3">
        <v>47.8</v>
      </c>
      <c r="P30" s="14">
        <v>54.95</v>
      </c>
      <c r="Q30" s="14"/>
      <c r="R30" s="14"/>
      <c r="S30" s="14"/>
      <c r="T30" s="3">
        <v>89.23173151200001</v>
      </c>
      <c r="U30" s="3">
        <v>44.808954960000001</v>
      </c>
      <c r="V30" s="21">
        <v>316</v>
      </c>
      <c r="W30" s="14">
        <v>1960</v>
      </c>
      <c r="X30" s="14">
        <v>2788.5</v>
      </c>
      <c r="Y30" s="14">
        <v>55</v>
      </c>
      <c r="Z30" s="22" t="s">
        <v>181</v>
      </c>
      <c r="AA30" s="22">
        <v>52103047781</v>
      </c>
      <c r="AB30" s="2" t="s">
        <v>182</v>
      </c>
      <c r="AC30" s="35" t="s">
        <v>157</v>
      </c>
      <c r="AD30" s="36" t="s">
        <v>158</v>
      </c>
      <c r="AE30" s="22" t="s">
        <v>303</v>
      </c>
      <c r="AF30" s="2" t="s">
        <v>304</v>
      </c>
      <c r="AG30" s="2" t="s">
        <v>181</v>
      </c>
      <c r="AH30" s="2" t="s">
        <v>187</v>
      </c>
      <c r="AI30" s="22" t="s">
        <v>3291</v>
      </c>
      <c r="AJ30" s="2" t="s">
        <v>180</v>
      </c>
      <c r="AK30" s="38">
        <v>304373.25</v>
      </c>
      <c r="AL30" s="39">
        <v>304373.25</v>
      </c>
      <c r="AM30" s="23">
        <f t="shared" si="0"/>
        <v>109.15303926842388</v>
      </c>
      <c r="AN30" s="5">
        <v>43525</v>
      </c>
      <c r="AO30" s="5">
        <v>42955</v>
      </c>
      <c r="AP30" s="14">
        <v>50</v>
      </c>
      <c r="AQ30" s="24">
        <v>152186.62</v>
      </c>
      <c r="AR30" s="5"/>
      <c r="AS30" s="24"/>
      <c r="AT30" s="5">
        <v>42950</v>
      </c>
      <c r="AU30" s="14">
        <v>80</v>
      </c>
      <c r="AV30" s="24">
        <v>121749.3</v>
      </c>
      <c r="AW30" s="5">
        <v>44366</v>
      </c>
      <c r="AX30" s="24">
        <v>143620.35999999999</v>
      </c>
      <c r="AY30" s="14" t="s">
        <v>97</v>
      </c>
    </row>
    <row r="31" spans="1:51" ht="45" x14ac:dyDescent="0.25">
      <c r="A31" s="20" t="s">
        <v>311</v>
      </c>
      <c r="B31" s="34" t="s">
        <v>312</v>
      </c>
      <c r="C31" s="21" t="s">
        <v>313</v>
      </c>
      <c r="D31" s="34" t="s">
        <v>314</v>
      </c>
      <c r="E31" s="35" t="s">
        <v>3336</v>
      </c>
      <c r="F31" s="40" t="s">
        <v>315</v>
      </c>
      <c r="G31" s="40" t="s">
        <v>39</v>
      </c>
      <c r="H31" s="5">
        <v>42851</v>
      </c>
      <c r="I31" s="5">
        <v>42817</v>
      </c>
      <c r="J31" s="2" t="s">
        <v>40</v>
      </c>
      <c r="K31" s="2" t="s">
        <v>41</v>
      </c>
      <c r="L31" s="3">
        <v>117.8</v>
      </c>
      <c r="M31" s="3">
        <v>117.8</v>
      </c>
      <c r="N31" s="3">
        <v>48.1</v>
      </c>
      <c r="O31" s="3">
        <v>48.1</v>
      </c>
      <c r="P31" s="14">
        <v>53.1</v>
      </c>
      <c r="Q31" s="14"/>
      <c r="R31" s="14"/>
      <c r="S31" s="14"/>
      <c r="T31" s="3">
        <v>178.21</v>
      </c>
      <c r="U31" s="3">
        <v>73.234999999999999</v>
      </c>
      <c r="V31" s="21">
        <v>103</v>
      </c>
      <c r="W31" s="14">
        <v>1985</v>
      </c>
      <c r="X31" s="14">
        <v>7183</v>
      </c>
      <c r="Y31" s="14">
        <v>97</v>
      </c>
      <c r="Z31" s="22" t="s">
        <v>3281</v>
      </c>
      <c r="AA31" s="22" t="s">
        <v>3280</v>
      </c>
      <c r="AB31" s="2" t="s">
        <v>106</v>
      </c>
      <c r="AC31" s="35" t="s">
        <v>227</v>
      </c>
      <c r="AD31" s="36" t="s">
        <v>228</v>
      </c>
      <c r="AE31" s="22" t="s">
        <v>316</v>
      </c>
      <c r="AF31" s="2" t="s">
        <v>317</v>
      </c>
      <c r="AG31" s="2" t="s">
        <v>318</v>
      </c>
      <c r="AH31" s="2" t="s">
        <v>319</v>
      </c>
      <c r="AI31" s="2"/>
      <c r="AJ31" s="2"/>
      <c r="AK31" s="38">
        <v>1097607.8899999999</v>
      </c>
      <c r="AL31" s="39">
        <v>1063112.28</v>
      </c>
      <c r="AM31" s="23">
        <f t="shared" si="0"/>
        <v>148.00393707364611</v>
      </c>
      <c r="AN31" s="5">
        <v>44013</v>
      </c>
      <c r="AO31" s="5">
        <v>43621</v>
      </c>
      <c r="AP31" s="14">
        <v>50</v>
      </c>
      <c r="AQ31" s="24">
        <v>531556.14</v>
      </c>
      <c r="AR31" s="5"/>
      <c r="AS31" s="24"/>
      <c r="AT31" s="5">
        <v>43615</v>
      </c>
      <c r="AU31" s="14">
        <v>80</v>
      </c>
      <c r="AV31" s="24">
        <v>425244.91</v>
      </c>
      <c r="AW31" s="5">
        <v>44585</v>
      </c>
      <c r="AX31" s="24">
        <v>529833.09</v>
      </c>
      <c r="AY31" s="14" t="s">
        <v>97</v>
      </c>
    </row>
    <row r="32" spans="1:51" x14ac:dyDescent="0.25">
      <c r="A32" s="20" t="s">
        <v>320</v>
      </c>
      <c r="B32" s="34" t="s">
        <v>321</v>
      </c>
      <c r="C32" s="21" t="s">
        <v>31</v>
      </c>
      <c r="D32" s="34" t="s">
        <v>322</v>
      </c>
      <c r="E32" s="35" t="s">
        <v>323</v>
      </c>
      <c r="F32" s="40" t="s">
        <v>324</v>
      </c>
      <c r="G32" s="40" t="s">
        <v>3313</v>
      </c>
      <c r="H32" s="5">
        <v>42857</v>
      </c>
      <c r="I32" s="5">
        <v>42567</v>
      </c>
      <c r="J32" s="2" t="s">
        <v>325</v>
      </c>
      <c r="K32" s="2" t="s">
        <v>326</v>
      </c>
      <c r="L32" s="3">
        <v>150.38999999999999</v>
      </c>
      <c r="M32" s="3">
        <v>122</v>
      </c>
      <c r="N32" s="3">
        <v>81</v>
      </c>
      <c r="O32" s="3">
        <v>55</v>
      </c>
      <c r="P32" s="14">
        <v>45.99</v>
      </c>
      <c r="Q32" s="14"/>
      <c r="R32" s="14"/>
      <c r="S32" s="14"/>
      <c r="T32" s="3">
        <v>59.316222239999995</v>
      </c>
      <c r="U32" s="3">
        <v>31.947696000000001</v>
      </c>
      <c r="V32" s="21">
        <v>316</v>
      </c>
      <c r="W32" s="14">
        <v>1965</v>
      </c>
      <c r="X32" s="14">
        <v>1794</v>
      </c>
      <c r="Y32" s="14">
        <v>35</v>
      </c>
      <c r="Z32" s="22" t="s">
        <v>327</v>
      </c>
      <c r="AA32" s="22">
        <v>44103066473</v>
      </c>
      <c r="AB32" s="2" t="s">
        <v>328</v>
      </c>
      <c r="AC32" s="35" t="s">
        <v>134</v>
      </c>
      <c r="AD32" s="36" t="s">
        <v>135</v>
      </c>
      <c r="AE32" s="22"/>
      <c r="AF32" s="2"/>
      <c r="AG32" s="2"/>
      <c r="AH32" s="2"/>
      <c r="AI32" s="2"/>
      <c r="AJ32" s="2"/>
      <c r="AK32" s="38">
        <v>268942.09000000003</v>
      </c>
      <c r="AL32" s="39">
        <v>238150.7</v>
      </c>
      <c r="AM32" s="23">
        <f t="shared" si="0"/>
        <v>132.74843924191751</v>
      </c>
      <c r="AN32" s="5">
        <v>43039</v>
      </c>
      <c r="AO32" s="5">
        <v>43068</v>
      </c>
      <c r="AP32" s="14">
        <v>50</v>
      </c>
      <c r="AQ32" s="24">
        <v>119075.35</v>
      </c>
      <c r="AR32" s="5"/>
      <c r="AS32" s="24"/>
      <c r="AT32" s="5"/>
      <c r="AU32" s="14"/>
      <c r="AV32" s="24"/>
      <c r="AW32" s="5">
        <v>43384</v>
      </c>
      <c r="AX32" s="24">
        <v>116465.03</v>
      </c>
      <c r="AY32" s="14" t="s">
        <v>72</v>
      </c>
    </row>
    <row r="33" spans="1:51" ht="60" x14ac:dyDescent="0.25">
      <c r="A33" s="20" t="s">
        <v>329</v>
      </c>
      <c r="B33" s="34" t="s">
        <v>60</v>
      </c>
      <c r="C33" s="21"/>
      <c r="D33" s="34" t="s">
        <v>330</v>
      </c>
      <c r="E33" s="35" t="s">
        <v>331</v>
      </c>
      <c r="F33" s="40" t="s">
        <v>332</v>
      </c>
      <c r="G33" s="40" t="s">
        <v>39</v>
      </c>
      <c r="H33" s="5">
        <v>43238</v>
      </c>
      <c r="I33" s="5">
        <v>43185</v>
      </c>
      <c r="J33" s="2" t="s">
        <v>307</v>
      </c>
      <c r="K33" s="2" t="s">
        <v>308</v>
      </c>
      <c r="L33" s="3">
        <v>124.78</v>
      </c>
      <c r="M33" s="3">
        <v>87.34</v>
      </c>
      <c r="N33" s="3">
        <v>87.24</v>
      </c>
      <c r="O33" s="3">
        <v>50.01</v>
      </c>
      <c r="P33" s="14">
        <v>54.95</v>
      </c>
      <c r="Q33" s="14"/>
      <c r="R33" s="14"/>
      <c r="S33" s="14"/>
      <c r="T33" s="3">
        <v>125.598</v>
      </c>
      <c r="U33" s="3">
        <v>77.768000000000001</v>
      </c>
      <c r="V33" s="21">
        <v>104</v>
      </c>
      <c r="W33" s="14">
        <v>1993</v>
      </c>
      <c r="X33" s="14">
        <v>4115.3</v>
      </c>
      <c r="Y33" s="14">
        <v>47</v>
      </c>
      <c r="Z33" s="22" t="s">
        <v>333</v>
      </c>
      <c r="AA33" s="22" t="s">
        <v>242</v>
      </c>
      <c r="AB33" s="2" t="s">
        <v>334</v>
      </c>
      <c r="AC33" s="35" t="s">
        <v>67</v>
      </c>
      <c r="AD33" s="36" t="s">
        <v>68</v>
      </c>
      <c r="AE33" s="22" t="s">
        <v>335</v>
      </c>
      <c r="AF33" s="22" t="s">
        <v>336</v>
      </c>
      <c r="AG33" s="2" t="s">
        <v>241</v>
      </c>
      <c r="AH33" s="2" t="s">
        <v>242</v>
      </c>
      <c r="AI33" s="2" t="s">
        <v>337</v>
      </c>
      <c r="AJ33" s="2"/>
      <c r="AK33" s="38">
        <v>621470.18999999994</v>
      </c>
      <c r="AL33" s="39">
        <v>621470.18999999994</v>
      </c>
      <c r="AM33" s="23">
        <f t="shared" si="0"/>
        <v>151.0145530095011</v>
      </c>
      <c r="AN33" s="5">
        <v>43862</v>
      </c>
      <c r="AO33" s="5">
        <v>43333</v>
      </c>
      <c r="AP33" s="14">
        <v>50</v>
      </c>
      <c r="AQ33" s="24">
        <v>310735.09000000003</v>
      </c>
      <c r="AR33" s="5"/>
      <c r="AS33" s="24"/>
      <c r="AT33" s="5"/>
      <c r="AU33" s="14"/>
      <c r="AV33" s="24"/>
      <c r="AW33" s="5">
        <v>44134</v>
      </c>
      <c r="AX33" s="24">
        <v>310735.09000000003</v>
      </c>
      <c r="AY33" s="14" t="s">
        <v>72</v>
      </c>
    </row>
    <row r="34" spans="1:51" x14ac:dyDescent="0.25">
      <c r="A34" s="20" t="s">
        <v>338</v>
      </c>
      <c r="B34" s="34" t="s">
        <v>339</v>
      </c>
      <c r="C34" s="21" t="s">
        <v>340</v>
      </c>
      <c r="D34" s="34" t="s">
        <v>341</v>
      </c>
      <c r="E34" s="35" t="s">
        <v>342</v>
      </c>
      <c r="F34" s="40" t="s">
        <v>343</v>
      </c>
      <c r="G34" s="40" t="s">
        <v>39</v>
      </c>
      <c r="H34" s="5">
        <v>42830</v>
      </c>
      <c r="I34" s="5">
        <v>42601</v>
      </c>
      <c r="J34" s="2" t="s">
        <v>63</v>
      </c>
      <c r="K34" s="2" t="s">
        <v>344</v>
      </c>
      <c r="L34" s="3">
        <v>166.18</v>
      </c>
      <c r="M34" s="3">
        <v>116.64</v>
      </c>
      <c r="N34" s="3">
        <v>83</v>
      </c>
      <c r="O34" s="3">
        <v>46.72</v>
      </c>
      <c r="P34" s="14">
        <v>52.12</v>
      </c>
      <c r="Q34" s="14"/>
      <c r="R34" s="14"/>
      <c r="S34" s="14"/>
      <c r="T34" s="3">
        <v>37.883057520000001</v>
      </c>
      <c r="U34" s="3">
        <v>18.921012000000001</v>
      </c>
      <c r="V34" s="21">
        <v>316</v>
      </c>
      <c r="W34" s="14">
        <v>1960</v>
      </c>
      <c r="X34" s="14">
        <v>1167</v>
      </c>
      <c r="Y34" s="14">
        <v>18</v>
      </c>
      <c r="Z34" s="22" t="s">
        <v>65</v>
      </c>
      <c r="AA34" s="22">
        <v>42103064582</v>
      </c>
      <c r="AB34" s="2" t="s">
        <v>66</v>
      </c>
      <c r="AC34" s="35" t="s">
        <v>345</v>
      </c>
      <c r="AD34" s="36" t="s">
        <v>346</v>
      </c>
      <c r="AE34" s="22" t="s">
        <v>67</v>
      </c>
      <c r="AF34" s="2" t="s">
        <v>68</v>
      </c>
      <c r="AG34" s="2"/>
      <c r="AH34" s="2"/>
      <c r="AI34" s="2"/>
      <c r="AJ34" s="2"/>
      <c r="AK34" s="38">
        <v>173444.2</v>
      </c>
      <c r="AL34" s="39">
        <v>140472.06</v>
      </c>
      <c r="AM34" s="23">
        <f t="shared" si="0"/>
        <v>120.37023136246786</v>
      </c>
      <c r="AN34" s="5">
        <v>43312</v>
      </c>
      <c r="AO34" s="5">
        <v>43000</v>
      </c>
      <c r="AP34" s="14">
        <v>50</v>
      </c>
      <c r="AQ34" s="24">
        <v>70236.03</v>
      </c>
      <c r="AR34" s="5"/>
      <c r="AS34" s="24"/>
      <c r="AT34" s="5">
        <v>42999</v>
      </c>
      <c r="AU34" s="14">
        <v>80</v>
      </c>
      <c r="AV34" s="24">
        <v>56188.82</v>
      </c>
      <c r="AW34" s="5">
        <v>43285</v>
      </c>
      <c r="AX34" s="24">
        <v>70236.03</v>
      </c>
      <c r="AY34" s="14" t="s">
        <v>72</v>
      </c>
    </row>
    <row r="35" spans="1:51" ht="30" x14ac:dyDescent="0.25">
      <c r="A35" s="20" t="s">
        <v>347</v>
      </c>
      <c r="B35" s="34" t="s">
        <v>60</v>
      </c>
      <c r="C35" s="21"/>
      <c r="D35" s="34" t="s">
        <v>348</v>
      </c>
      <c r="E35" s="35" t="s">
        <v>179</v>
      </c>
      <c r="F35" s="40" t="s">
        <v>180</v>
      </c>
      <c r="G35" s="40" t="s">
        <v>3313</v>
      </c>
      <c r="H35" s="5">
        <v>44377</v>
      </c>
      <c r="I35" s="5">
        <v>42703</v>
      </c>
      <c r="J35" s="2" t="s">
        <v>63</v>
      </c>
      <c r="K35" s="2" t="s">
        <v>64</v>
      </c>
      <c r="L35" s="3">
        <v>131</v>
      </c>
      <c r="M35" s="3">
        <v>114</v>
      </c>
      <c r="N35" s="3">
        <v>62.7</v>
      </c>
      <c r="O35" s="3">
        <v>45.7</v>
      </c>
      <c r="P35" s="14">
        <v>54.95</v>
      </c>
      <c r="Q35" s="14"/>
      <c r="R35" s="14"/>
      <c r="S35" s="14"/>
      <c r="T35" s="3">
        <v>71.441000000000003</v>
      </c>
      <c r="U35" s="3">
        <v>32.087000000000003</v>
      </c>
      <c r="V35" s="21">
        <v>103</v>
      </c>
      <c r="W35" s="14">
        <v>1982</v>
      </c>
      <c r="X35" s="14">
        <v>2175.9</v>
      </c>
      <c r="Y35" s="14">
        <v>28</v>
      </c>
      <c r="Z35" s="22" t="s">
        <v>181</v>
      </c>
      <c r="AA35" s="22">
        <v>52103047781</v>
      </c>
      <c r="AB35" s="2" t="s">
        <v>182</v>
      </c>
      <c r="AC35" s="35" t="s">
        <v>349</v>
      </c>
      <c r="AD35" s="36" t="s">
        <v>350</v>
      </c>
      <c r="AE35" s="22" t="s">
        <v>303</v>
      </c>
      <c r="AF35" s="2" t="s">
        <v>304</v>
      </c>
      <c r="AG35" s="2" t="s">
        <v>181</v>
      </c>
      <c r="AH35" s="2" t="s">
        <v>187</v>
      </c>
      <c r="AI35" s="2"/>
      <c r="AJ35" s="2"/>
      <c r="AK35" s="38">
        <v>270212.09999999998</v>
      </c>
      <c r="AL35" s="39">
        <v>270212.09999999998</v>
      </c>
      <c r="AM35" s="23">
        <f t="shared" si="0"/>
        <v>124.18406176754445</v>
      </c>
      <c r="AN35" s="5">
        <v>45198</v>
      </c>
      <c r="AO35" s="5">
        <v>43014</v>
      </c>
      <c r="AP35" s="14">
        <v>50</v>
      </c>
      <c r="AQ35" s="24">
        <v>135106.04999999999</v>
      </c>
      <c r="AR35" s="5"/>
      <c r="AS35" s="24"/>
      <c r="AT35" s="5">
        <v>43012</v>
      </c>
      <c r="AU35" s="14">
        <v>80</v>
      </c>
      <c r="AV35" s="24">
        <v>108084.84</v>
      </c>
      <c r="AW35" s="5">
        <v>45266</v>
      </c>
      <c r="AX35" s="24">
        <v>123596.85</v>
      </c>
      <c r="AY35" s="14" t="s">
        <v>97</v>
      </c>
    </row>
    <row r="36" spans="1:51" ht="45" x14ac:dyDescent="0.25">
      <c r="A36" s="20" t="s">
        <v>351</v>
      </c>
      <c r="B36" s="34" t="s">
        <v>352</v>
      </c>
      <c r="C36" s="21"/>
      <c r="D36" s="34" t="s">
        <v>353</v>
      </c>
      <c r="E36" s="35" t="s">
        <v>354</v>
      </c>
      <c r="F36" s="40" t="s">
        <v>355</v>
      </c>
      <c r="G36" s="40" t="s">
        <v>3313</v>
      </c>
      <c r="H36" s="5">
        <v>42837</v>
      </c>
      <c r="I36" s="5">
        <v>42559</v>
      </c>
      <c r="J36" s="2" t="s">
        <v>356</v>
      </c>
      <c r="K36" s="2" t="s">
        <v>357</v>
      </c>
      <c r="L36" s="3">
        <v>192</v>
      </c>
      <c r="M36" s="3">
        <v>155</v>
      </c>
      <c r="N36" s="3">
        <v>71</v>
      </c>
      <c r="O36" s="3">
        <v>50</v>
      </c>
      <c r="P36" s="14">
        <v>47.41</v>
      </c>
      <c r="Q36" s="14"/>
      <c r="R36" s="14"/>
      <c r="S36" s="14"/>
      <c r="T36" s="3">
        <v>143.29300000000001</v>
      </c>
      <c r="U36" s="3">
        <v>53.481000000000002</v>
      </c>
      <c r="V36" s="21">
        <v>318</v>
      </c>
      <c r="W36" s="14">
        <v>1963</v>
      </c>
      <c r="X36" s="14">
        <v>4291.5</v>
      </c>
      <c r="Y36" s="14">
        <v>70</v>
      </c>
      <c r="Z36" s="22" t="s">
        <v>190</v>
      </c>
      <c r="AA36" s="22" t="s">
        <v>191</v>
      </c>
      <c r="AB36" s="2" t="s">
        <v>106</v>
      </c>
      <c r="AC36" s="35" t="s">
        <v>358</v>
      </c>
      <c r="AD36" s="36" t="s">
        <v>359</v>
      </c>
      <c r="AE36" s="22" t="s">
        <v>360</v>
      </c>
      <c r="AF36" s="2" t="s">
        <v>361</v>
      </c>
      <c r="AG36" s="2"/>
      <c r="AH36" s="2"/>
      <c r="AI36" s="2"/>
      <c r="AJ36" s="2"/>
      <c r="AK36" s="38">
        <v>576456.62</v>
      </c>
      <c r="AL36" s="39">
        <v>576456.62</v>
      </c>
      <c r="AM36" s="23">
        <f t="shared" si="0"/>
        <v>134.32520563905393</v>
      </c>
      <c r="AN36" s="5">
        <v>44074</v>
      </c>
      <c r="AO36" s="5">
        <v>43545</v>
      </c>
      <c r="AP36" s="14">
        <v>50</v>
      </c>
      <c r="AQ36" s="24">
        <v>288228.31</v>
      </c>
      <c r="AR36" s="5"/>
      <c r="AS36" s="24"/>
      <c r="AT36" s="5">
        <v>43538</v>
      </c>
      <c r="AU36" s="14">
        <v>80</v>
      </c>
      <c r="AV36" s="24">
        <v>230422.64</v>
      </c>
      <c r="AW36" s="5">
        <v>44104</v>
      </c>
      <c r="AX36" s="24">
        <v>279235.28000000003</v>
      </c>
      <c r="AY36" s="14"/>
    </row>
    <row r="37" spans="1:51" ht="30" x14ac:dyDescent="0.25">
      <c r="A37" s="20" t="s">
        <v>362</v>
      </c>
      <c r="B37" s="34" t="s">
        <v>363</v>
      </c>
      <c r="C37" s="21" t="s">
        <v>364</v>
      </c>
      <c r="D37" s="34" t="s">
        <v>365</v>
      </c>
      <c r="E37" s="35" t="s">
        <v>366</v>
      </c>
      <c r="F37" s="40" t="s">
        <v>367</v>
      </c>
      <c r="G37" s="40" t="s">
        <v>39</v>
      </c>
      <c r="H37" s="5">
        <v>42887</v>
      </c>
      <c r="I37" s="5">
        <v>42502</v>
      </c>
      <c r="J37" s="2" t="s">
        <v>40</v>
      </c>
      <c r="K37" s="2" t="s">
        <v>41</v>
      </c>
      <c r="L37" s="3">
        <v>178.13</v>
      </c>
      <c r="M37" s="3">
        <v>112.01</v>
      </c>
      <c r="N37" s="3">
        <v>108.14</v>
      </c>
      <c r="O37" s="3">
        <v>48.4</v>
      </c>
      <c r="P37" s="14">
        <v>56.86</v>
      </c>
      <c r="Q37" s="14"/>
      <c r="R37" s="14"/>
      <c r="S37" s="14"/>
      <c r="T37" s="3">
        <v>106.95195957600001</v>
      </c>
      <c r="U37" s="3">
        <v>64.928899728000005</v>
      </c>
      <c r="V37" s="21" t="s">
        <v>42</v>
      </c>
      <c r="W37" s="14" t="s">
        <v>252</v>
      </c>
      <c r="X37" s="14">
        <v>2942</v>
      </c>
      <c r="Y37" s="14">
        <v>42</v>
      </c>
      <c r="Z37" s="22" t="s">
        <v>368</v>
      </c>
      <c r="AA37" s="22" t="s">
        <v>369</v>
      </c>
      <c r="AB37" s="2" t="s">
        <v>370</v>
      </c>
      <c r="AC37" s="35" t="s">
        <v>371</v>
      </c>
      <c r="AD37" s="35" t="s">
        <v>372</v>
      </c>
      <c r="AE37" s="22" t="s">
        <v>373</v>
      </c>
      <c r="AF37" s="2" t="s">
        <v>374</v>
      </c>
      <c r="AG37" s="2" t="s">
        <v>375</v>
      </c>
      <c r="AH37" s="2" t="s">
        <v>376</v>
      </c>
      <c r="AI37" s="2"/>
      <c r="AJ37" s="2"/>
      <c r="AK37" s="38">
        <v>447066.64</v>
      </c>
      <c r="AL37" s="39">
        <v>383785.3</v>
      </c>
      <c r="AM37" s="23">
        <f t="shared" si="0"/>
        <v>130.4504758667573</v>
      </c>
      <c r="AN37" s="5">
        <v>43661</v>
      </c>
      <c r="AO37" s="5">
        <v>43080</v>
      </c>
      <c r="AP37" s="14">
        <v>50</v>
      </c>
      <c r="AQ37" s="24">
        <v>191892.65</v>
      </c>
      <c r="AR37" s="5"/>
      <c r="AS37" s="24"/>
      <c r="AT37" s="5"/>
      <c r="AU37" s="14"/>
      <c r="AV37" s="24"/>
      <c r="AW37" s="5">
        <v>43613</v>
      </c>
      <c r="AX37" s="24">
        <v>190933.01</v>
      </c>
      <c r="AY37" s="14" t="s">
        <v>72</v>
      </c>
    </row>
    <row r="38" spans="1:51" ht="30" x14ac:dyDescent="0.25">
      <c r="A38" s="20" t="s">
        <v>377</v>
      </c>
      <c r="B38" s="34" t="s">
        <v>363</v>
      </c>
      <c r="C38" s="21" t="s">
        <v>364</v>
      </c>
      <c r="D38" s="34" t="s">
        <v>378</v>
      </c>
      <c r="E38" s="35" t="s">
        <v>379</v>
      </c>
      <c r="F38" s="40" t="s">
        <v>380</v>
      </c>
      <c r="G38" s="40" t="s">
        <v>39</v>
      </c>
      <c r="H38" s="5">
        <v>42851</v>
      </c>
      <c r="I38" s="5">
        <v>42830</v>
      </c>
      <c r="J38" s="2" t="s">
        <v>40</v>
      </c>
      <c r="K38" s="2" t="s">
        <v>41</v>
      </c>
      <c r="L38" s="3">
        <v>187.92000000000002</v>
      </c>
      <c r="M38" s="3">
        <v>108.64</v>
      </c>
      <c r="N38" s="3">
        <v>122.34</v>
      </c>
      <c r="O38" s="3">
        <v>48.3</v>
      </c>
      <c r="P38" s="14">
        <v>56.86</v>
      </c>
      <c r="Q38" s="14"/>
      <c r="R38" s="14"/>
      <c r="S38" s="14"/>
      <c r="T38" s="3">
        <v>112.89947961600001</v>
      </c>
      <c r="U38" s="3">
        <v>73.500012432000005</v>
      </c>
      <c r="V38" s="21" t="s">
        <v>42</v>
      </c>
      <c r="W38" s="14" t="s">
        <v>252</v>
      </c>
      <c r="X38" s="14">
        <v>2944.1</v>
      </c>
      <c r="Y38" s="14">
        <v>41</v>
      </c>
      <c r="Z38" s="22" t="s">
        <v>368</v>
      </c>
      <c r="AA38" s="22">
        <v>48503010024</v>
      </c>
      <c r="AB38" s="2" t="s">
        <v>370</v>
      </c>
      <c r="AC38" s="35" t="s">
        <v>371</v>
      </c>
      <c r="AD38" s="35" t="s">
        <v>381</v>
      </c>
      <c r="AE38" s="22" t="s">
        <v>373</v>
      </c>
      <c r="AF38" s="2" t="s">
        <v>374</v>
      </c>
      <c r="AG38" s="2" t="s">
        <v>375</v>
      </c>
      <c r="AH38" s="2" t="s">
        <v>376</v>
      </c>
      <c r="AI38" s="2"/>
      <c r="AJ38" s="2"/>
      <c r="AK38" s="38">
        <v>401906.74</v>
      </c>
      <c r="AL38" s="39">
        <v>358273.63</v>
      </c>
      <c r="AM38" s="23">
        <f t="shared" si="0"/>
        <v>121.69207228015354</v>
      </c>
      <c r="AN38" s="5">
        <v>43661</v>
      </c>
      <c r="AO38" s="5">
        <v>43070</v>
      </c>
      <c r="AP38" s="14">
        <v>50</v>
      </c>
      <c r="AQ38" s="24">
        <v>179136.81</v>
      </c>
      <c r="AR38" s="5"/>
      <c r="AS38" s="24"/>
      <c r="AT38" s="5"/>
      <c r="AU38" s="14"/>
      <c r="AV38" s="24"/>
      <c r="AW38" s="5">
        <v>43613</v>
      </c>
      <c r="AX38" s="24">
        <v>179136.81</v>
      </c>
      <c r="AY38" s="14" t="s">
        <v>72</v>
      </c>
    </row>
    <row r="39" spans="1:51" ht="30" x14ac:dyDescent="0.25">
      <c r="A39" s="20" t="s">
        <v>382</v>
      </c>
      <c r="B39" s="34" t="s">
        <v>363</v>
      </c>
      <c r="C39" s="21" t="s">
        <v>364</v>
      </c>
      <c r="D39" s="34" t="s">
        <v>383</v>
      </c>
      <c r="E39" s="35" t="s">
        <v>384</v>
      </c>
      <c r="F39" s="40">
        <v>40008209461</v>
      </c>
      <c r="G39" s="40" t="s">
        <v>39</v>
      </c>
      <c r="H39" s="5">
        <v>42844</v>
      </c>
      <c r="I39" s="5">
        <v>42830</v>
      </c>
      <c r="J39" s="2" t="s">
        <v>40</v>
      </c>
      <c r="K39" s="2" t="s">
        <v>41</v>
      </c>
      <c r="L39" s="3">
        <v>189.4</v>
      </c>
      <c r="M39" s="3">
        <v>117.23</v>
      </c>
      <c r="N39" s="3">
        <v>119.13</v>
      </c>
      <c r="O39" s="3">
        <v>51.9</v>
      </c>
      <c r="P39" s="14">
        <v>56.86</v>
      </c>
      <c r="Q39" s="14"/>
      <c r="R39" s="14"/>
      <c r="S39" s="14"/>
      <c r="T39" s="3">
        <v>113.95364640000001</v>
      </c>
      <c r="U39" s="3">
        <v>71.675279280000012</v>
      </c>
      <c r="V39" s="21" t="s">
        <v>42</v>
      </c>
      <c r="W39" s="14" t="s">
        <v>252</v>
      </c>
      <c r="X39" s="14">
        <v>2850.2</v>
      </c>
      <c r="Y39" s="14">
        <v>42</v>
      </c>
      <c r="Z39" s="22" t="s">
        <v>385</v>
      </c>
      <c r="AA39" s="22">
        <v>48503011212</v>
      </c>
      <c r="AB39" s="2" t="s">
        <v>370</v>
      </c>
      <c r="AC39" s="35" t="s">
        <v>371</v>
      </c>
      <c r="AD39" s="35" t="s">
        <v>3359</v>
      </c>
      <c r="AE39" s="22" t="s">
        <v>373</v>
      </c>
      <c r="AF39" s="2" t="s">
        <v>374</v>
      </c>
      <c r="AG39" s="2" t="s">
        <v>375</v>
      </c>
      <c r="AH39" s="2" t="s">
        <v>376</v>
      </c>
      <c r="AI39" s="2"/>
      <c r="AJ39" s="2"/>
      <c r="AK39" s="38">
        <v>409253.95</v>
      </c>
      <c r="AL39" s="39">
        <v>385981.19</v>
      </c>
      <c r="AM39" s="23">
        <f t="shared" si="0"/>
        <v>135.42249315837486</v>
      </c>
      <c r="AN39" s="5">
        <v>43661</v>
      </c>
      <c r="AO39" s="5">
        <v>43069</v>
      </c>
      <c r="AP39" s="14">
        <v>50</v>
      </c>
      <c r="AQ39" s="24">
        <v>192990.59</v>
      </c>
      <c r="AR39" s="5"/>
      <c r="AS39" s="24"/>
      <c r="AT39" s="5"/>
      <c r="AU39" s="14"/>
      <c r="AV39" s="24"/>
      <c r="AW39" s="5">
        <v>43651</v>
      </c>
      <c r="AX39" s="24">
        <v>192990.59</v>
      </c>
      <c r="AY39" s="14" t="s">
        <v>72</v>
      </c>
    </row>
    <row r="40" spans="1:51" x14ac:dyDescent="0.25">
      <c r="A40" s="20" t="s">
        <v>386</v>
      </c>
      <c r="B40" s="34" t="s">
        <v>321</v>
      </c>
      <c r="C40" s="21" t="s">
        <v>31</v>
      </c>
      <c r="D40" s="34" t="s">
        <v>387</v>
      </c>
      <c r="E40" s="35" t="s">
        <v>323</v>
      </c>
      <c r="F40" s="40" t="s">
        <v>324</v>
      </c>
      <c r="G40" s="40" t="s">
        <v>3313</v>
      </c>
      <c r="H40" s="5">
        <v>42857</v>
      </c>
      <c r="I40" s="5">
        <v>42577</v>
      </c>
      <c r="J40" s="2" t="s">
        <v>40</v>
      </c>
      <c r="K40" s="2" t="s">
        <v>41</v>
      </c>
      <c r="L40" s="3">
        <v>177.7</v>
      </c>
      <c r="M40" s="3">
        <v>177.7</v>
      </c>
      <c r="N40" s="3">
        <v>66.16</v>
      </c>
      <c r="O40" s="3">
        <v>66.16</v>
      </c>
      <c r="P40" s="14">
        <v>45.99</v>
      </c>
      <c r="Q40" s="14"/>
      <c r="R40" s="14"/>
      <c r="S40" s="14"/>
      <c r="T40" s="3">
        <v>25.977024743999998</v>
      </c>
      <c r="U40" s="3">
        <v>9.6715810751999989</v>
      </c>
      <c r="V40" s="21">
        <v>316</v>
      </c>
      <c r="W40" s="14">
        <v>1964</v>
      </c>
      <c r="X40" s="14">
        <v>649.07000000000005</v>
      </c>
      <c r="Y40" s="14">
        <v>12</v>
      </c>
      <c r="Z40" s="22" t="s">
        <v>388</v>
      </c>
      <c r="AA40" s="22">
        <v>44103002148</v>
      </c>
      <c r="AB40" s="2" t="s">
        <v>389</v>
      </c>
      <c r="AC40" s="35" t="s">
        <v>390</v>
      </c>
      <c r="AD40" s="36" t="s">
        <v>391</v>
      </c>
      <c r="AE40" s="22" t="s">
        <v>392</v>
      </c>
      <c r="AF40" s="2" t="s">
        <v>393</v>
      </c>
      <c r="AG40" s="2" t="s">
        <v>394</v>
      </c>
      <c r="AH40" s="2" t="s">
        <v>395</v>
      </c>
      <c r="AI40" s="2"/>
      <c r="AJ40" s="2"/>
      <c r="AK40" s="38">
        <v>147874.72</v>
      </c>
      <c r="AL40" s="39">
        <v>147874.72</v>
      </c>
      <c r="AM40" s="23">
        <f t="shared" si="0"/>
        <v>227.82553499622534</v>
      </c>
      <c r="AN40" s="5">
        <v>43039</v>
      </c>
      <c r="AO40" s="5">
        <v>43068</v>
      </c>
      <c r="AP40" s="14">
        <v>50</v>
      </c>
      <c r="AQ40" s="24">
        <v>73937.36</v>
      </c>
      <c r="AR40" s="5"/>
      <c r="AS40" s="24"/>
      <c r="AT40" s="5"/>
      <c r="AU40" s="14"/>
      <c r="AV40" s="24"/>
      <c r="AW40" s="5">
        <v>43363</v>
      </c>
      <c r="AX40" s="24">
        <v>73937.350000000006</v>
      </c>
      <c r="AY40" s="14" t="s">
        <v>97</v>
      </c>
    </row>
    <row r="41" spans="1:51" ht="30" x14ac:dyDescent="0.25">
      <c r="A41" s="20" t="s">
        <v>400</v>
      </c>
      <c r="B41" s="34" t="s">
        <v>312</v>
      </c>
      <c r="C41" s="21" t="s">
        <v>401</v>
      </c>
      <c r="D41" s="34" t="s">
        <v>402</v>
      </c>
      <c r="E41" s="35" t="s">
        <v>3337</v>
      </c>
      <c r="F41" s="40" t="s">
        <v>403</v>
      </c>
      <c r="G41" s="40" t="s">
        <v>156</v>
      </c>
      <c r="H41" s="5">
        <v>42866</v>
      </c>
      <c r="I41" s="5">
        <v>42095</v>
      </c>
      <c r="J41" s="2" t="s">
        <v>404</v>
      </c>
      <c r="K41" s="2" t="s">
        <v>405</v>
      </c>
      <c r="L41" s="3">
        <v>186.34</v>
      </c>
      <c r="M41" s="3">
        <v>151.47</v>
      </c>
      <c r="N41" s="3">
        <v>87</v>
      </c>
      <c r="O41" s="3">
        <v>52</v>
      </c>
      <c r="P41" s="14"/>
      <c r="Q41" s="14"/>
      <c r="R41" s="14"/>
      <c r="S41" s="14"/>
      <c r="T41" s="3">
        <v>28.060120704000003</v>
      </c>
      <c r="U41" s="3">
        <v>13.100947199999998</v>
      </c>
      <c r="V41" s="21">
        <v>318</v>
      </c>
      <c r="W41" s="14">
        <v>1965</v>
      </c>
      <c r="X41" s="14">
        <v>570.4</v>
      </c>
      <c r="Y41" s="14">
        <v>12</v>
      </c>
      <c r="Z41" s="22" t="s">
        <v>406</v>
      </c>
      <c r="AA41" s="22">
        <v>40103224136</v>
      </c>
      <c r="AB41" s="2" t="s">
        <v>407</v>
      </c>
      <c r="AC41" s="35" t="s">
        <v>406</v>
      </c>
      <c r="AD41" s="36" t="s">
        <v>408</v>
      </c>
      <c r="AE41" s="22" t="s">
        <v>409</v>
      </c>
      <c r="AF41" s="2" t="s">
        <v>410</v>
      </c>
      <c r="AG41" s="2"/>
      <c r="AH41" s="2"/>
      <c r="AI41" s="2"/>
      <c r="AJ41" s="2"/>
      <c r="AK41" s="38">
        <v>65728.09</v>
      </c>
      <c r="AL41" s="39">
        <v>65728.09</v>
      </c>
      <c r="AM41" s="23">
        <f t="shared" si="0"/>
        <v>115.23157433380084</v>
      </c>
      <c r="AN41" s="5">
        <v>43332</v>
      </c>
      <c r="AO41" s="5">
        <v>42964</v>
      </c>
      <c r="AP41" s="14">
        <v>50</v>
      </c>
      <c r="AQ41" s="24">
        <v>32864.04</v>
      </c>
      <c r="AR41" s="5"/>
      <c r="AS41" s="24"/>
      <c r="AT41" s="5">
        <v>42962</v>
      </c>
      <c r="AU41" s="14">
        <v>80</v>
      </c>
      <c r="AV41" s="24">
        <v>26291.24</v>
      </c>
      <c r="AW41" s="5">
        <v>43165</v>
      </c>
      <c r="AX41" s="24">
        <v>32864.04</v>
      </c>
      <c r="AY41" s="14" t="s">
        <v>72</v>
      </c>
    </row>
    <row r="42" spans="1:51" ht="30" x14ac:dyDescent="0.25">
      <c r="A42" s="20" t="s">
        <v>411</v>
      </c>
      <c r="B42" s="34" t="s">
        <v>396</v>
      </c>
      <c r="C42" s="21" t="s">
        <v>397</v>
      </c>
      <c r="D42" s="34" t="s">
        <v>412</v>
      </c>
      <c r="E42" s="35" t="s">
        <v>413</v>
      </c>
      <c r="F42" s="40">
        <v>40008263237</v>
      </c>
      <c r="G42" s="40" t="s">
        <v>39</v>
      </c>
      <c r="H42" s="5">
        <v>42985</v>
      </c>
      <c r="I42" s="5">
        <v>42667</v>
      </c>
      <c r="J42" s="2" t="s">
        <v>234</v>
      </c>
      <c r="K42" s="2" t="s">
        <v>235</v>
      </c>
      <c r="L42" s="3">
        <v>171</v>
      </c>
      <c r="M42" s="3">
        <v>171</v>
      </c>
      <c r="N42" s="3">
        <v>60</v>
      </c>
      <c r="O42" s="3">
        <v>59</v>
      </c>
      <c r="P42" s="14">
        <v>51.35</v>
      </c>
      <c r="Q42" s="14"/>
      <c r="R42" s="14"/>
      <c r="S42" s="14"/>
      <c r="T42" s="3">
        <v>53.98</v>
      </c>
      <c r="U42" s="3">
        <v>16.57</v>
      </c>
      <c r="V42" s="21" t="s">
        <v>414</v>
      </c>
      <c r="W42" s="14">
        <v>1984</v>
      </c>
      <c r="X42" s="14">
        <v>1607</v>
      </c>
      <c r="Y42" s="14">
        <v>18</v>
      </c>
      <c r="Z42" s="22" t="s">
        <v>415</v>
      </c>
      <c r="AA42" s="22">
        <v>40003683029</v>
      </c>
      <c r="AB42" s="2" t="s">
        <v>416</v>
      </c>
      <c r="AC42" s="35" t="s">
        <v>45</v>
      </c>
      <c r="AD42" s="36" t="s">
        <v>46</v>
      </c>
      <c r="AE42" s="22" t="s">
        <v>124</v>
      </c>
      <c r="AF42" s="2" t="s">
        <v>125</v>
      </c>
      <c r="AG42" s="2" t="s">
        <v>45</v>
      </c>
      <c r="AH42" s="2" t="s">
        <v>46</v>
      </c>
      <c r="AI42" s="2"/>
      <c r="AJ42" s="2"/>
      <c r="AK42" s="38">
        <v>326578.96999999997</v>
      </c>
      <c r="AL42" s="39">
        <v>326578.96999999997</v>
      </c>
      <c r="AM42" s="23">
        <f t="shared" si="0"/>
        <v>203.2227566894835</v>
      </c>
      <c r="AN42" s="5">
        <v>43363</v>
      </c>
      <c r="AO42" s="5">
        <v>43266</v>
      </c>
      <c r="AP42" s="14">
        <v>50</v>
      </c>
      <c r="AQ42" s="24">
        <v>163289.48000000001</v>
      </c>
      <c r="AR42" s="5"/>
      <c r="AS42" s="24"/>
      <c r="AT42" s="5"/>
      <c r="AU42" s="14"/>
      <c r="AV42" s="24"/>
      <c r="AW42" s="5">
        <v>43508</v>
      </c>
      <c r="AX42" s="24">
        <v>163289.48000000001</v>
      </c>
      <c r="AY42" s="14"/>
    </row>
    <row r="43" spans="1:51" ht="30" x14ac:dyDescent="0.25">
      <c r="A43" s="20" t="s">
        <v>418</v>
      </c>
      <c r="B43" s="34" t="s">
        <v>396</v>
      </c>
      <c r="C43" s="21" t="s">
        <v>397</v>
      </c>
      <c r="D43" s="34" t="s">
        <v>419</v>
      </c>
      <c r="E43" s="35" t="s">
        <v>413</v>
      </c>
      <c r="F43" s="40">
        <v>40008263237</v>
      </c>
      <c r="G43" s="40" t="s">
        <v>39</v>
      </c>
      <c r="H43" s="5">
        <v>42985</v>
      </c>
      <c r="I43" s="5">
        <v>42668</v>
      </c>
      <c r="J43" s="2" t="s">
        <v>234</v>
      </c>
      <c r="K43" s="2" t="s">
        <v>235</v>
      </c>
      <c r="L43" s="3">
        <v>188.4</v>
      </c>
      <c r="M43" s="3">
        <v>188.4</v>
      </c>
      <c r="N43" s="3">
        <v>64</v>
      </c>
      <c r="O43" s="3">
        <v>63</v>
      </c>
      <c r="P43" s="14">
        <v>51.35</v>
      </c>
      <c r="Q43" s="14"/>
      <c r="R43" s="14"/>
      <c r="S43" s="14"/>
      <c r="T43" s="3">
        <v>37.340000000000003</v>
      </c>
      <c r="U43" s="3">
        <v>12.58</v>
      </c>
      <c r="V43" s="21" t="s">
        <v>414</v>
      </c>
      <c r="W43" s="14">
        <v>1984</v>
      </c>
      <c r="X43" s="14">
        <v>1118.3</v>
      </c>
      <c r="Y43" s="14">
        <v>12</v>
      </c>
      <c r="Z43" s="22" t="s">
        <v>415</v>
      </c>
      <c r="AA43" s="22">
        <v>40003683029</v>
      </c>
      <c r="AB43" s="2" t="s">
        <v>416</v>
      </c>
      <c r="AC43" s="35" t="s">
        <v>45</v>
      </c>
      <c r="AD43" s="36" t="s">
        <v>46</v>
      </c>
      <c r="AE43" s="22" t="s">
        <v>124</v>
      </c>
      <c r="AF43" s="2" t="s">
        <v>125</v>
      </c>
      <c r="AG43" s="2" t="s">
        <v>45</v>
      </c>
      <c r="AH43" s="2" t="s">
        <v>46</v>
      </c>
      <c r="AI43" s="2"/>
      <c r="AJ43" s="2"/>
      <c r="AK43" s="38">
        <v>250045.13325000001</v>
      </c>
      <c r="AL43" s="39">
        <v>250045.13325000001</v>
      </c>
      <c r="AM43" s="23">
        <f t="shared" si="0"/>
        <v>223.59396695877675</v>
      </c>
      <c r="AN43" s="5">
        <v>43363</v>
      </c>
      <c r="AO43" s="5">
        <v>43266</v>
      </c>
      <c r="AP43" s="14">
        <v>50</v>
      </c>
      <c r="AQ43" s="24">
        <v>125022.56</v>
      </c>
      <c r="AR43" s="5"/>
      <c r="AS43" s="24"/>
      <c r="AT43" s="5"/>
      <c r="AU43" s="14"/>
      <c r="AV43" s="24"/>
      <c r="AW43" s="5">
        <v>43508</v>
      </c>
      <c r="AX43" s="24">
        <v>125022.56</v>
      </c>
      <c r="AY43" s="14"/>
    </row>
    <row r="44" spans="1:51" ht="30" x14ac:dyDescent="0.25">
      <c r="A44" s="20" t="s">
        <v>420</v>
      </c>
      <c r="B44" s="34" t="s">
        <v>60</v>
      </c>
      <c r="C44" s="21"/>
      <c r="D44" s="34" t="s">
        <v>421</v>
      </c>
      <c r="E44" s="35" t="s">
        <v>179</v>
      </c>
      <c r="F44" s="40" t="s">
        <v>180</v>
      </c>
      <c r="G44" s="40" t="s">
        <v>3313</v>
      </c>
      <c r="H44" s="5">
        <v>42716</v>
      </c>
      <c r="I44" s="5">
        <v>42712</v>
      </c>
      <c r="J44" s="2" t="s">
        <v>63</v>
      </c>
      <c r="K44" s="2" t="s">
        <v>64</v>
      </c>
      <c r="L44" s="3">
        <v>155</v>
      </c>
      <c r="M44" s="3">
        <v>103</v>
      </c>
      <c r="N44" s="3">
        <v>105</v>
      </c>
      <c r="O44" s="3">
        <v>52.3</v>
      </c>
      <c r="P44" s="14">
        <v>54.95</v>
      </c>
      <c r="Q44" s="14"/>
      <c r="R44" s="14"/>
      <c r="S44" s="14"/>
      <c r="T44" s="3">
        <v>88.44</v>
      </c>
      <c r="U44" s="3">
        <v>59.982999999999997</v>
      </c>
      <c r="V44" s="21">
        <v>467</v>
      </c>
      <c r="W44" s="14">
        <v>1982</v>
      </c>
      <c r="X44" s="14">
        <v>2484.88</v>
      </c>
      <c r="Y44" s="14">
        <v>36</v>
      </c>
      <c r="Z44" s="22" t="s">
        <v>181</v>
      </c>
      <c r="AA44" s="22">
        <v>52103047781</v>
      </c>
      <c r="AB44" s="2" t="s">
        <v>182</v>
      </c>
      <c r="AC44" s="35" t="s">
        <v>345</v>
      </c>
      <c r="AD44" s="36" t="s">
        <v>346</v>
      </c>
      <c r="AE44" s="22" t="s">
        <v>303</v>
      </c>
      <c r="AF44" s="2" t="s">
        <v>304</v>
      </c>
      <c r="AG44" s="2" t="s">
        <v>181</v>
      </c>
      <c r="AH44" s="2" t="s">
        <v>187</v>
      </c>
      <c r="AI44" s="2"/>
      <c r="AJ44" s="2"/>
      <c r="AK44" s="38">
        <v>325156.24</v>
      </c>
      <c r="AL44" s="39">
        <v>250529.39</v>
      </c>
      <c r="AM44" s="23">
        <f t="shared" si="0"/>
        <v>100.82152458066386</v>
      </c>
      <c r="AN44" s="5">
        <v>43600</v>
      </c>
      <c r="AO44" s="5">
        <v>43060</v>
      </c>
      <c r="AP44" s="14">
        <v>50</v>
      </c>
      <c r="AQ44" s="24">
        <v>125264.69</v>
      </c>
      <c r="AR44" s="5"/>
      <c r="AS44" s="24"/>
      <c r="AT44" s="5">
        <v>43054</v>
      </c>
      <c r="AU44" s="14">
        <v>80</v>
      </c>
      <c r="AV44" s="24">
        <v>100211.76</v>
      </c>
      <c r="AW44" s="5">
        <v>43759</v>
      </c>
      <c r="AX44" s="24">
        <v>120017.03</v>
      </c>
      <c r="AY44" s="14" t="s">
        <v>72</v>
      </c>
    </row>
    <row r="45" spans="1:51" ht="30" x14ac:dyDescent="0.25">
      <c r="A45" s="20" t="s">
        <v>422</v>
      </c>
      <c r="B45" s="34" t="s">
        <v>363</v>
      </c>
      <c r="C45" s="21" t="s">
        <v>364</v>
      </c>
      <c r="D45" s="34" t="s">
        <v>423</v>
      </c>
      <c r="E45" s="35" t="s">
        <v>424</v>
      </c>
      <c r="F45" s="40" t="s">
        <v>425</v>
      </c>
      <c r="G45" s="40" t="s">
        <v>39</v>
      </c>
      <c r="H45" s="5">
        <v>43228</v>
      </c>
      <c r="I45" s="5">
        <v>42555</v>
      </c>
      <c r="J45" s="2" t="s">
        <v>40</v>
      </c>
      <c r="K45" s="2" t="s">
        <v>41</v>
      </c>
      <c r="L45" s="3">
        <v>201</v>
      </c>
      <c r="M45" s="3">
        <v>124</v>
      </c>
      <c r="N45" s="3">
        <v>125</v>
      </c>
      <c r="O45" s="3">
        <v>51</v>
      </c>
      <c r="P45" s="14">
        <v>56.86</v>
      </c>
      <c r="Q45" s="14"/>
      <c r="R45" s="14"/>
      <c r="S45" s="14"/>
      <c r="T45" s="3">
        <v>129.70400000000001</v>
      </c>
      <c r="U45" s="3">
        <v>82.364000000000004</v>
      </c>
      <c r="V45" s="21">
        <v>103</v>
      </c>
      <c r="W45" s="14">
        <v>1984</v>
      </c>
      <c r="X45" s="14">
        <v>3119.9</v>
      </c>
      <c r="Y45" s="14">
        <v>44</v>
      </c>
      <c r="Z45" s="22" t="s">
        <v>426</v>
      </c>
      <c r="AA45" s="22">
        <v>40103584392</v>
      </c>
      <c r="AB45" s="2" t="s">
        <v>427</v>
      </c>
      <c r="AC45" s="35" t="s">
        <v>428</v>
      </c>
      <c r="AD45" s="36" t="s">
        <v>429</v>
      </c>
      <c r="AE45" s="22" t="s">
        <v>373</v>
      </c>
      <c r="AF45" s="2" t="s">
        <v>374</v>
      </c>
      <c r="AG45" s="2" t="s">
        <v>426</v>
      </c>
      <c r="AH45" s="2" t="s">
        <v>430</v>
      </c>
      <c r="AI45" s="2"/>
      <c r="AJ45" s="2"/>
      <c r="AK45" s="38">
        <v>675429.55</v>
      </c>
      <c r="AL45" s="39">
        <v>675387.94</v>
      </c>
      <c r="AM45" s="23">
        <f t="shared" si="0"/>
        <v>216.47743196897335</v>
      </c>
      <c r="AN45" s="5">
        <v>44228</v>
      </c>
      <c r="AO45" s="5">
        <v>43648</v>
      </c>
      <c r="AP45" s="14">
        <v>50</v>
      </c>
      <c r="AQ45" s="24">
        <v>337693.97</v>
      </c>
      <c r="AR45" s="5"/>
      <c r="AS45" s="24"/>
      <c r="AT45" s="5">
        <v>43643</v>
      </c>
      <c r="AU45" s="14">
        <v>70</v>
      </c>
      <c r="AV45" s="24">
        <v>232269.78</v>
      </c>
      <c r="AW45" s="5">
        <v>44207</v>
      </c>
      <c r="AX45" s="24">
        <v>337693.97</v>
      </c>
      <c r="AY45" s="14"/>
    </row>
    <row r="46" spans="1:51" ht="30" x14ac:dyDescent="0.25">
      <c r="A46" s="20" t="s">
        <v>431</v>
      </c>
      <c r="B46" s="34" t="s">
        <v>245</v>
      </c>
      <c r="C46" s="21" t="s">
        <v>432</v>
      </c>
      <c r="D46" s="34" t="s">
        <v>433</v>
      </c>
      <c r="E46" s="35" t="s">
        <v>434</v>
      </c>
      <c r="F46" s="40" t="s">
        <v>1149</v>
      </c>
      <c r="G46" s="40" t="s">
        <v>3313</v>
      </c>
      <c r="H46" s="5">
        <v>42788</v>
      </c>
      <c r="I46" s="5">
        <v>42769</v>
      </c>
      <c r="J46" s="2" t="s">
        <v>435</v>
      </c>
      <c r="K46" s="2" t="s">
        <v>436</v>
      </c>
      <c r="L46" s="3">
        <v>185.6</v>
      </c>
      <c r="M46" s="3">
        <v>119</v>
      </c>
      <c r="N46" s="3">
        <v>129</v>
      </c>
      <c r="O46" s="3">
        <v>63.1</v>
      </c>
      <c r="P46" s="14">
        <v>42.5</v>
      </c>
      <c r="Q46" s="14"/>
      <c r="R46" s="14"/>
      <c r="S46" s="14"/>
      <c r="T46" s="3">
        <v>120.125</v>
      </c>
      <c r="U46" s="3">
        <v>39.229999999999997</v>
      </c>
      <c r="V46" s="21">
        <v>103</v>
      </c>
      <c r="W46" s="14">
        <v>1973</v>
      </c>
      <c r="X46" s="14">
        <v>2391.2199999999998</v>
      </c>
      <c r="Y46" s="14">
        <v>42</v>
      </c>
      <c r="Z46" s="22" t="s">
        <v>437</v>
      </c>
      <c r="AA46" s="22">
        <v>50103532621</v>
      </c>
      <c r="AB46" s="2" t="s">
        <v>438</v>
      </c>
      <c r="AC46" s="35" t="s">
        <v>3360</v>
      </c>
      <c r="AD46" s="35" t="s">
        <v>439</v>
      </c>
      <c r="AE46" s="22" t="s">
        <v>253</v>
      </c>
      <c r="AF46" s="2" t="s">
        <v>258</v>
      </c>
      <c r="AG46" s="2" t="s">
        <v>440</v>
      </c>
      <c r="AH46" s="2" t="s">
        <v>441</v>
      </c>
      <c r="AI46" s="2"/>
      <c r="AJ46" s="2"/>
      <c r="AK46" s="38">
        <v>340745.1</v>
      </c>
      <c r="AL46" s="39">
        <v>340745.1</v>
      </c>
      <c r="AM46" s="23">
        <f t="shared" si="0"/>
        <v>142.49843176286581</v>
      </c>
      <c r="AN46" s="5">
        <v>43455</v>
      </c>
      <c r="AO46" s="5">
        <v>43131</v>
      </c>
      <c r="AP46" s="14">
        <v>50</v>
      </c>
      <c r="AQ46" s="24">
        <v>170372.55</v>
      </c>
      <c r="AR46" s="5"/>
      <c r="AS46" s="24"/>
      <c r="AT46" s="5"/>
      <c r="AU46" s="14"/>
      <c r="AV46" s="24"/>
      <c r="AW46" s="5">
        <v>44165</v>
      </c>
      <c r="AX46" s="24">
        <v>167724.45000000001</v>
      </c>
      <c r="AY46" s="14" t="s">
        <v>97</v>
      </c>
    </row>
    <row r="47" spans="1:51" ht="30" x14ac:dyDescent="0.25">
      <c r="A47" s="20" t="s">
        <v>442</v>
      </c>
      <c r="B47" s="34" t="s">
        <v>60</v>
      </c>
      <c r="C47" s="21"/>
      <c r="D47" s="34" t="s">
        <v>443</v>
      </c>
      <c r="E47" s="35" t="s">
        <v>179</v>
      </c>
      <c r="F47" s="40" t="s">
        <v>180</v>
      </c>
      <c r="G47" s="40" t="s">
        <v>3313</v>
      </c>
      <c r="H47" s="5">
        <v>42802</v>
      </c>
      <c r="I47" s="5">
        <v>42590</v>
      </c>
      <c r="J47" s="2" t="s">
        <v>63</v>
      </c>
      <c r="K47" s="2" t="s">
        <v>64</v>
      </c>
      <c r="L47" s="3">
        <v>160</v>
      </c>
      <c r="M47" s="3">
        <v>103</v>
      </c>
      <c r="N47" s="3">
        <v>107</v>
      </c>
      <c r="O47" s="3">
        <v>50</v>
      </c>
      <c r="P47" s="14">
        <v>54.95</v>
      </c>
      <c r="Q47" s="14"/>
      <c r="R47" s="14"/>
      <c r="S47" s="14"/>
      <c r="T47" s="3">
        <v>111.26900000000001</v>
      </c>
      <c r="U47" s="3">
        <v>74.400000000000006</v>
      </c>
      <c r="V47" s="21" t="s">
        <v>42</v>
      </c>
      <c r="W47" s="14">
        <v>1980</v>
      </c>
      <c r="X47" s="14">
        <v>4159</v>
      </c>
      <c r="Y47" s="14">
        <v>74</v>
      </c>
      <c r="Z47" s="22" t="s">
        <v>181</v>
      </c>
      <c r="AA47" s="22">
        <v>52103047781</v>
      </c>
      <c r="AB47" s="2" t="s">
        <v>182</v>
      </c>
      <c r="AC47" s="35" t="s">
        <v>345</v>
      </c>
      <c r="AD47" s="36" t="s">
        <v>346</v>
      </c>
      <c r="AE47" s="22" t="s">
        <v>303</v>
      </c>
      <c r="AF47" s="2" t="s">
        <v>304</v>
      </c>
      <c r="AG47" s="2" t="s">
        <v>181</v>
      </c>
      <c r="AH47" s="2" t="s">
        <v>187</v>
      </c>
      <c r="AI47" s="2"/>
      <c r="AJ47" s="2"/>
      <c r="AK47" s="38">
        <v>446421.88</v>
      </c>
      <c r="AL47" s="39">
        <v>317357.23</v>
      </c>
      <c r="AM47" s="23">
        <f t="shared" si="0"/>
        <v>76.306138494830478</v>
      </c>
      <c r="AN47" s="5">
        <v>43723</v>
      </c>
      <c r="AO47" s="5">
        <v>43159</v>
      </c>
      <c r="AP47" s="14">
        <v>50</v>
      </c>
      <c r="AQ47" s="24">
        <v>158678.60999999999</v>
      </c>
      <c r="AR47" s="5"/>
      <c r="AS47" s="24"/>
      <c r="AT47" s="5">
        <v>43157</v>
      </c>
      <c r="AU47" s="14">
        <v>80</v>
      </c>
      <c r="AV47" s="24">
        <v>126942.9</v>
      </c>
      <c r="AW47" s="5">
        <v>43999</v>
      </c>
      <c r="AX47" s="24">
        <v>137867.13</v>
      </c>
      <c r="AY47" s="14" t="s">
        <v>72</v>
      </c>
    </row>
    <row r="48" spans="1:51" ht="30" x14ac:dyDescent="0.25">
      <c r="A48" s="20" t="s">
        <v>444</v>
      </c>
      <c r="B48" s="34" t="s">
        <v>363</v>
      </c>
      <c r="C48" s="21" t="s">
        <v>364</v>
      </c>
      <c r="D48" s="34" t="s">
        <v>445</v>
      </c>
      <c r="E48" s="35" t="s">
        <v>446</v>
      </c>
      <c r="F48" s="40" t="s">
        <v>447</v>
      </c>
      <c r="G48" s="40" t="s">
        <v>39</v>
      </c>
      <c r="H48" s="5">
        <v>43061</v>
      </c>
      <c r="I48" s="5">
        <v>42780</v>
      </c>
      <c r="J48" s="2" t="s">
        <v>40</v>
      </c>
      <c r="K48" s="2" t="s">
        <v>41</v>
      </c>
      <c r="L48" s="3">
        <v>157.61000000000001</v>
      </c>
      <c r="M48" s="3">
        <v>124.03</v>
      </c>
      <c r="N48" s="3">
        <v>76.37</v>
      </c>
      <c r="O48" s="3">
        <v>45.16</v>
      </c>
      <c r="P48" s="14">
        <v>56.84</v>
      </c>
      <c r="Q48" s="14"/>
      <c r="R48" s="14"/>
      <c r="S48" s="14"/>
      <c r="T48" s="3">
        <v>97.057246704000008</v>
      </c>
      <c r="U48" s="3">
        <v>47.029134768000006</v>
      </c>
      <c r="V48" s="21">
        <v>316</v>
      </c>
      <c r="W48" s="14">
        <v>1975</v>
      </c>
      <c r="X48" s="14">
        <v>2790</v>
      </c>
      <c r="Y48" s="14">
        <v>56</v>
      </c>
      <c r="Z48" s="22" t="s">
        <v>426</v>
      </c>
      <c r="AA48" s="22">
        <v>40103584392</v>
      </c>
      <c r="AB48" s="2" t="s">
        <v>427</v>
      </c>
      <c r="AC48" s="35" t="s">
        <v>448</v>
      </c>
      <c r="AD48" s="36" t="s">
        <v>449</v>
      </c>
      <c r="AE48" s="22" t="s">
        <v>373</v>
      </c>
      <c r="AF48" s="2" t="s">
        <v>374</v>
      </c>
      <c r="AG48" s="2" t="s">
        <v>368</v>
      </c>
      <c r="AH48" s="2" t="s">
        <v>369</v>
      </c>
      <c r="AI48" s="2"/>
      <c r="AJ48" s="2"/>
      <c r="AK48" s="38">
        <v>427168.19</v>
      </c>
      <c r="AL48" s="39">
        <v>427168.19</v>
      </c>
      <c r="AM48" s="23">
        <f t="shared" si="0"/>
        <v>153.10687813620072</v>
      </c>
      <c r="AN48" s="5">
        <v>43773</v>
      </c>
      <c r="AO48" s="5">
        <v>43285</v>
      </c>
      <c r="AP48" s="14">
        <v>50</v>
      </c>
      <c r="AQ48" s="24">
        <v>213584.09</v>
      </c>
      <c r="AR48" s="5"/>
      <c r="AS48" s="24"/>
      <c r="AT48" s="5"/>
      <c r="AU48" s="14"/>
      <c r="AV48" s="24"/>
      <c r="AW48" s="5">
        <v>43775</v>
      </c>
      <c r="AX48" s="24">
        <v>213584.09</v>
      </c>
      <c r="AY48" s="14"/>
    </row>
    <row r="49" spans="1:51" x14ac:dyDescent="0.25">
      <c r="A49" s="20" t="s">
        <v>450</v>
      </c>
      <c r="B49" s="34" t="s">
        <v>192</v>
      </c>
      <c r="C49" s="21" t="s">
        <v>193</v>
      </c>
      <c r="D49" s="34" t="s">
        <v>451</v>
      </c>
      <c r="E49" s="35" t="s">
        <v>451</v>
      </c>
      <c r="F49" s="40" t="s">
        <v>452</v>
      </c>
      <c r="G49" s="40" t="s">
        <v>39</v>
      </c>
      <c r="H49" s="5">
        <v>44833</v>
      </c>
      <c r="I49" s="5">
        <v>42694</v>
      </c>
      <c r="J49" s="2" t="s">
        <v>307</v>
      </c>
      <c r="K49" s="2" t="s">
        <v>308</v>
      </c>
      <c r="L49" s="3">
        <v>174.7</v>
      </c>
      <c r="M49" s="3">
        <v>155.6</v>
      </c>
      <c r="N49" s="3">
        <v>76.7</v>
      </c>
      <c r="O49" s="3">
        <v>57.64</v>
      </c>
      <c r="P49" s="14">
        <v>54.12</v>
      </c>
      <c r="Q49" s="14"/>
      <c r="R49" s="14"/>
      <c r="S49" s="14"/>
      <c r="T49" s="3">
        <v>102.309</v>
      </c>
      <c r="U49" s="3">
        <v>44.917000000000002</v>
      </c>
      <c r="V49" s="21">
        <v>316</v>
      </c>
      <c r="W49" s="14">
        <v>1975</v>
      </c>
      <c r="X49" s="14">
        <v>2821.44</v>
      </c>
      <c r="Y49" s="14">
        <v>44</v>
      </c>
      <c r="Z49" s="22" t="s">
        <v>196</v>
      </c>
      <c r="AA49" s="22" t="s">
        <v>198</v>
      </c>
      <c r="AB49" s="2" t="s">
        <v>197</v>
      </c>
      <c r="AC49" s="35" t="s">
        <v>453</v>
      </c>
      <c r="AD49" s="36" t="s">
        <v>454</v>
      </c>
      <c r="AE49" s="22" t="s">
        <v>216</v>
      </c>
      <c r="AF49" s="2" t="s">
        <v>217</v>
      </c>
      <c r="AG49" s="2"/>
      <c r="AH49" s="2"/>
      <c r="AI49" s="2"/>
      <c r="AJ49" s="2"/>
      <c r="AK49" s="38">
        <v>663033.75</v>
      </c>
      <c r="AL49" s="39">
        <v>663033.75</v>
      </c>
      <c r="AM49" s="23">
        <f t="shared" si="0"/>
        <v>234.99835190541</v>
      </c>
      <c r="AN49" s="5">
        <v>45275</v>
      </c>
      <c r="AO49" s="5">
        <v>43854</v>
      </c>
      <c r="AP49" s="14">
        <v>50</v>
      </c>
      <c r="AQ49" s="24">
        <v>331516.87</v>
      </c>
      <c r="AR49" s="5">
        <v>43853</v>
      </c>
      <c r="AS49" s="24">
        <v>331516.88</v>
      </c>
      <c r="AT49" s="5"/>
      <c r="AU49" s="14"/>
      <c r="AV49" s="24"/>
      <c r="AW49" s="5">
        <v>45275</v>
      </c>
      <c r="AX49" s="24">
        <v>290535.36</v>
      </c>
      <c r="AY49" s="14" t="s">
        <v>97</v>
      </c>
    </row>
    <row r="50" spans="1:51" x14ac:dyDescent="0.25">
      <c r="A50" s="20" t="s">
        <v>455</v>
      </c>
      <c r="B50" s="34" t="s">
        <v>456</v>
      </c>
      <c r="C50" s="21" t="s">
        <v>457</v>
      </c>
      <c r="D50" s="34" t="s">
        <v>458</v>
      </c>
      <c r="E50" s="35" t="s">
        <v>459</v>
      </c>
      <c r="F50" s="40" t="s">
        <v>460</v>
      </c>
      <c r="G50" s="40" t="s">
        <v>39</v>
      </c>
      <c r="H50" s="5">
        <v>43272</v>
      </c>
      <c r="I50" s="5">
        <v>42580</v>
      </c>
      <c r="J50" s="2" t="s">
        <v>212</v>
      </c>
      <c r="K50" s="2" t="s">
        <v>213</v>
      </c>
      <c r="L50" s="3">
        <v>176.2</v>
      </c>
      <c r="M50" s="3">
        <v>119.2</v>
      </c>
      <c r="N50" s="3">
        <v>102.2</v>
      </c>
      <c r="O50" s="3">
        <v>65.2</v>
      </c>
      <c r="P50" s="14">
        <v>60.7</v>
      </c>
      <c r="Q50" s="14"/>
      <c r="R50" s="14"/>
      <c r="S50" s="14"/>
      <c r="T50" s="3">
        <v>112.411</v>
      </c>
      <c r="U50" s="3">
        <v>64.923000000000002</v>
      </c>
      <c r="V50" s="21">
        <v>103</v>
      </c>
      <c r="W50" s="14">
        <v>1991</v>
      </c>
      <c r="X50" s="14">
        <v>3213.7</v>
      </c>
      <c r="Y50" s="14">
        <v>40</v>
      </c>
      <c r="Z50" s="22" t="s">
        <v>461</v>
      </c>
      <c r="AA50" s="22">
        <v>44102006392</v>
      </c>
      <c r="AB50" s="2" t="s">
        <v>462</v>
      </c>
      <c r="AC50" s="35" t="s">
        <v>107</v>
      </c>
      <c r="AD50" s="36" t="s">
        <v>108</v>
      </c>
      <c r="AE50" s="22" t="s">
        <v>392</v>
      </c>
      <c r="AF50" s="2" t="s">
        <v>393</v>
      </c>
      <c r="AG50" s="2" t="s">
        <v>461</v>
      </c>
      <c r="AH50" s="2" t="s">
        <v>463</v>
      </c>
      <c r="AI50" s="2"/>
      <c r="AJ50" s="2"/>
      <c r="AK50" s="38">
        <v>618255.65</v>
      </c>
      <c r="AL50" s="39">
        <v>618255.65</v>
      </c>
      <c r="AM50" s="23">
        <f t="shared" si="0"/>
        <v>192.38125836263498</v>
      </c>
      <c r="AN50" s="5">
        <v>43938</v>
      </c>
      <c r="AO50" s="5">
        <v>43397</v>
      </c>
      <c r="AP50" s="14">
        <v>50</v>
      </c>
      <c r="AQ50" s="24">
        <v>309127.82</v>
      </c>
      <c r="AR50" s="5"/>
      <c r="AS50" s="24"/>
      <c r="AT50" s="5"/>
      <c r="AU50" s="14"/>
      <c r="AV50" s="24"/>
      <c r="AW50" s="5">
        <v>44161</v>
      </c>
      <c r="AX50" s="24">
        <v>309110.76</v>
      </c>
      <c r="AY50" s="14"/>
    </row>
    <row r="51" spans="1:51" x14ac:dyDescent="0.25">
      <c r="A51" s="20" t="s">
        <v>464</v>
      </c>
      <c r="B51" s="34" t="s">
        <v>74</v>
      </c>
      <c r="C51" s="21" t="s">
        <v>75</v>
      </c>
      <c r="D51" s="34" t="s">
        <v>465</v>
      </c>
      <c r="E51" s="35" t="s">
        <v>77</v>
      </c>
      <c r="F51" s="40" t="s">
        <v>78</v>
      </c>
      <c r="G51" s="40" t="s">
        <v>3313</v>
      </c>
      <c r="H51" s="5">
        <v>42849</v>
      </c>
      <c r="I51" s="5">
        <v>42485</v>
      </c>
      <c r="J51" s="2" t="s">
        <v>50</v>
      </c>
      <c r="K51" s="2" t="s">
        <v>51</v>
      </c>
      <c r="L51" s="3">
        <v>148</v>
      </c>
      <c r="M51" s="3">
        <v>147</v>
      </c>
      <c r="N51" s="3">
        <v>69</v>
      </c>
      <c r="O51" s="3">
        <v>68</v>
      </c>
      <c r="P51" s="14">
        <v>54.88</v>
      </c>
      <c r="Q51" s="14"/>
      <c r="R51" s="14"/>
      <c r="S51" s="14"/>
      <c r="T51" s="3">
        <v>62.47</v>
      </c>
      <c r="U51" s="3">
        <v>28.632000000000001</v>
      </c>
      <c r="V51" s="21" t="s">
        <v>42</v>
      </c>
      <c r="W51" s="14">
        <v>1990</v>
      </c>
      <c r="X51" s="14">
        <v>2021.7</v>
      </c>
      <c r="Y51" s="14">
        <v>24</v>
      </c>
      <c r="Z51" s="22" t="s">
        <v>466</v>
      </c>
      <c r="AA51" s="22" t="s">
        <v>467</v>
      </c>
      <c r="AB51" s="2"/>
      <c r="AC51" s="35" t="s">
        <v>80</v>
      </c>
      <c r="AD51" s="36" t="s">
        <v>81</v>
      </c>
      <c r="AE51" s="22" t="s">
        <v>468</v>
      </c>
      <c r="AF51" s="2" t="s">
        <v>469</v>
      </c>
      <c r="AG51" s="2"/>
      <c r="AH51" s="2"/>
      <c r="AI51" s="2"/>
      <c r="AJ51" s="2"/>
      <c r="AK51" s="38">
        <v>270492.5</v>
      </c>
      <c r="AL51" s="39">
        <v>270492.5</v>
      </c>
      <c r="AM51" s="23">
        <f t="shared" si="0"/>
        <v>133.79457881980511</v>
      </c>
      <c r="AN51" s="5">
        <v>44104</v>
      </c>
      <c r="AO51" s="5">
        <v>43686</v>
      </c>
      <c r="AP51" s="14">
        <v>50</v>
      </c>
      <c r="AQ51" s="24">
        <v>135246.25</v>
      </c>
      <c r="AR51" s="5"/>
      <c r="AS51" s="24"/>
      <c r="AT51" s="5">
        <v>43683</v>
      </c>
      <c r="AU51" s="14">
        <v>70</v>
      </c>
      <c r="AV51" s="24">
        <v>94672.38</v>
      </c>
      <c r="AW51" s="5">
        <v>44263</v>
      </c>
      <c r="AX51" s="24">
        <v>129320.61</v>
      </c>
      <c r="AY51" s="14" t="s">
        <v>72</v>
      </c>
    </row>
    <row r="52" spans="1:51" ht="30" x14ac:dyDescent="0.25">
      <c r="A52" s="20" t="s">
        <v>472</v>
      </c>
      <c r="B52" s="34" t="s">
        <v>60</v>
      </c>
      <c r="C52" s="21"/>
      <c r="D52" s="34" t="s">
        <v>473</v>
      </c>
      <c r="E52" s="35" t="s">
        <v>179</v>
      </c>
      <c r="F52" s="40" t="s">
        <v>180</v>
      </c>
      <c r="G52" s="40" t="s">
        <v>3313</v>
      </c>
      <c r="H52" s="5">
        <v>42857</v>
      </c>
      <c r="I52" s="5">
        <v>42796</v>
      </c>
      <c r="J52" s="2" t="s">
        <v>63</v>
      </c>
      <c r="K52" s="2" t="s">
        <v>64</v>
      </c>
      <c r="L52" s="3">
        <v>145</v>
      </c>
      <c r="M52" s="3">
        <v>138</v>
      </c>
      <c r="N52" s="3">
        <v>48</v>
      </c>
      <c r="O52" s="3">
        <v>43</v>
      </c>
      <c r="P52" s="14">
        <v>54.95</v>
      </c>
      <c r="Q52" s="14"/>
      <c r="R52" s="14"/>
      <c r="S52" s="14"/>
      <c r="T52" s="3">
        <v>142.16800000000001</v>
      </c>
      <c r="U52" s="3">
        <v>44.731000000000002</v>
      </c>
      <c r="V52" s="21" t="s">
        <v>42</v>
      </c>
      <c r="W52" s="14">
        <v>1966</v>
      </c>
      <c r="X52" s="14">
        <v>3527.5</v>
      </c>
      <c r="Y52" s="14">
        <v>80</v>
      </c>
      <c r="Z52" s="22" t="s">
        <v>181</v>
      </c>
      <c r="AA52" s="22">
        <v>52103047781</v>
      </c>
      <c r="AB52" s="2" t="s">
        <v>182</v>
      </c>
      <c r="AC52" s="35" t="s">
        <v>474</v>
      </c>
      <c r="AD52" s="36" t="s">
        <v>475</v>
      </c>
      <c r="AE52" s="22" t="s">
        <v>303</v>
      </c>
      <c r="AF52" s="2" t="s">
        <v>304</v>
      </c>
      <c r="AG52" s="2" t="s">
        <v>181</v>
      </c>
      <c r="AH52" s="2" t="s">
        <v>187</v>
      </c>
      <c r="AI52" s="2"/>
      <c r="AJ52" s="2"/>
      <c r="AK52" s="38">
        <v>668819.29</v>
      </c>
      <c r="AL52" s="39">
        <v>668742.81000000006</v>
      </c>
      <c r="AM52" s="23">
        <f t="shared" si="0"/>
        <v>189.57981856839123</v>
      </c>
      <c r="AN52" s="5">
        <v>44270</v>
      </c>
      <c r="AO52" s="5">
        <v>43159</v>
      </c>
      <c r="AP52" s="14">
        <v>50</v>
      </c>
      <c r="AQ52" s="24">
        <v>334371.40000000002</v>
      </c>
      <c r="AR52" s="5"/>
      <c r="AS52" s="24"/>
      <c r="AT52" s="5">
        <v>43157</v>
      </c>
      <c r="AU52" s="14">
        <v>80</v>
      </c>
      <c r="AV52" s="24">
        <v>267497.13</v>
      </c>
      <c r="AW52" s="5">
        <v>44475</v>
      </c>
      <c r="AX52" s="24">
        <v>306527.13</v>
      </c>
      <c r="AY52" s="14" t="s">
        <v>97</v>
      </c>
    </row>
    <row r="53" spans="1:51" ht="30" x14ac:dyDescent="0.25">
      <c r="A53" s="20" t="s">
        <v>476</v>
      </c>
      <c r="B53" s="34" t="s">
        <v>269</v>
      </c>
      <c r="C53" s="21" t="s">
        <v>270</v>
      </c>
      <c r="D53" s="34" t="s">
        <v>477</v>
      </c>
      <c r="E53" s="35" t="s">
        <v>478</v>
      </c>
      <c r="F53" s="40" t="s">
        <v>479</v>
      </c>
      <c r="G53" s="40" t="s">
        <v>39</v>
      </c>
      <c r="H53" s="5">
        <v>42797</v>
      </c>
      <c r="I53" s="5">
        <v>42704</v>
      </c>
      <c r="J53" s="2" t="s">
        <v>274</v>
      </c>
      <c r="K53" s="2" t="s">
        <v>275</v>
      </c>
      <c r="L53" s="3">
        <v>188.1</v>
      </c>
      <c r="M53" s="3">
        <v>165</v>
      </c>
      <c r="N53" s="3">
        <v>75.8</v>
      </c>
      <c r="O53" s="3">
        <v>52.7</v>
      </c>
      <c r="P53" s="14">
        <v>60.81</v>
      </c>
      <c r="Q53" s="14">
        <v>0</v>
      </c>
      <c r="R53" s="14">
        <v>0</v>
      </c>
      <c r="S53" s="14"/>
      <c r="T53" s="3">
        <v>137.4572</v>
      </c>
      <c r="U53" s="3">
        <v>55.402000000000001</v>
      </c>
      <c r="V53" s="21">
        <v>103</v>
      </c>
      <c r="W53" s="14">
        <v>1979</v>
      </c>
      <c r="X53" s="14">
        <v>3744.4</v>
      </c>
      <c r="Y53" s="14">
        <v>51</v>
      </c>
      <c r="Z53" s="22" t="s">
        <v>280</v>
      </c>
      <c r="AA53" s="22" t="s">
        <v>281</v>
      </c>
      <c r="AB53" s="2" t="s">
        <v>480</v>
      </c>
      <c r="AC53" s="35" t="s">
        <v>278</v>
      </c>
      <c r="AD53" s="36" t="s">
        <v>279</v>
      </c>
      <c r="AE53" s="22" t="s">
        <v>481</v>
      </c>
      <c r="AF53" s="2" t="s">
        <v>482</v>
      </c>
      <c r="AG53" s="2" t="s">
        <v>280</v>
      </c>
      <c r="AH53" s="2" t="s">
        <v>281</v>
      </c>
      <c r="AI53" s="2"/>
      <c r="AJ53" s="2"/>
      <c r="AK53" s="38">
        <v>737732.28</v>
      </c>
      <c r="AL53" s="39">
        <v>737732.28</v>
      </c>
      <c r="AM53" s="23">
        <f t="shared" si="0"/>
        <v>197.02282875761136</v>
      </c>
      <c r="AN53" s="5">
        <v>43455</v>
      </c>
      <c r="AO53" s="5">
        <v>43131</v>
      </c>
      <c r="AP53" s="14">
        <v>50</v>
      </c>
      <c r="AQ53" s="24">
        <v>368866.14</v>
      </c>
      <c r="AR53" s="5"/>
      <c r="AS53" s="24"/>
      <c r="AT53" s="5"/>
      <c r="AU53" s="14"/>
      <c r="AV53" s="24"/>
      <c r="AW53" s="5">
        <v>43628</v>
      </c>
      <c r="AX53" s="24">
        <v>368866.14</v>
      </c>
      <c r="AY53" s="14" t="s">
        <v>72</v>
      </c>
    </row>
    <row r="54" spans="1:51" ht="30" x14ac:dyDescent="0.25">
      <c r="A54" s="20" t="s">
        <v>483</v>
      </c>
      <c r="B54" s="34" t="s">
        <v>60</v>
      </c>
      <c r="C54" s="21"/>
      <c r="D54" s="34" t="s">
        <v>484</v>
      </c>
      <c r="E54" s="35" t="s">
        <v>179</v>
      </c>
      <c r="F54" s="40" t="s">
        <v>180</v>
      </c>
      <c r="G54" s="40" t="s">
        <v>3313</v>
      </c>
      <c r="H54" s="5">
        <v>42801</v>
      </c>
      <c r="I54" s="5">
        <v>42466</v>
      </c>
      <c r="J54" s="2" t="s">
        <v>50</v>
      </c>
      <c r="K54" s="2" t="s">
        <v>51</v>
      </c>
      <c r="L54" s="3">
        <v>124</v>
      </c>
      <c r="M54" s="3">
        <v>97</v>
      </c>
      <c r="N54" s="3">
        <v>80</v>
      </c>
      <c r="O54" s="3">
        <v>53</v>
      </c>
      <c r="P54" s="14">
        <v>54.95</v>
      </c>
      <c r="Q54" s="14"/>
      <c r="R54" s="14"/>
      <c r="S54" s="14"/>
      <c r="T54" s="3">
        <v>79.641000000000005</v>
      </c>
      <c r="U54" s="3">
        <v>51.41</v>
      </c>
      <c r="V54" s="21">
        <v>318</v>
      </c>
      <c r="W54" s="14">
        <v>1962</v>
      </c>
      <c r="X54" s="14">
        <v>2553.1</v>
      </c>
      <c r="Y54" s="14">
        <v>45</v>
      </c>
      <c r="Z54" s="22" t="s">
        <v>485</v>
      </c>
      <c r="AA54" s="22">
        <v>42103032750</v>
      </c>
      <c r="AB54" s="2" t="s">
        <v>486</v>
      </c>
      <c r="AC54" s="35" t="s">
        <v>349</v>
      </c>
      <c r="AD54" s="36" t="s">
        <v>350</v>
      </c>
      <c r="AE54" s="22" t="s">
        <v>185</v>
      </c>
      <c r="AF54" s="2" t="s">
        <v>186</v>
      </c>
      <c r="AG54" s="2" t="s">
        <v>485</v>
      </c>
      <c r="AH54" s="2" t="s">
        <v>487</v>
      </c>
      <c r="AI54" s="2"/>
      <c r="AJ54" s="2"/>
      <c r="AK54" s="38">
        <v>310825.69</v>
      </c>
      <c r="AL54" s="39">
        <v>242553.57</v>
      </c>
      <c r="AM54" s="23">
        <f t="shared" si="0"/>
        <v>95.003552543966165</v>
      </c>
      <c r="AN54" s="5">
        <v>43646</v>
      </c>
      <c r="AO54" s="5">
        <v>43109</v>
      </c>
      <c r="AP54" s="14">
        <v>50</v>
      </c>
      <c r="AQ54" s="24">
        <v>121276.78</v>
      </c>
      <c r="AR54" s="5"/>
      <c r="AS54" s="24"/>
      <c r="AT54" s="5">
        <v>43104</v>
      </c>
      <c r="AU54" s="14">
        <v>80</v>
      </c>
      <c r="AV54" s="24">
        <v>97021.43</v>
      </c>
      <c r="AW54" s="5">
        <v>43874</v>
      </c>
      <c r="AX54" s="24">
        <v>120997.83</v>
      </c>
      <c r="AY54" s="14" t="s">
        <v>72</v>
      </c>
    </row>
    <row r="55" spans="1:51" ht="30" x14ac:dyDescent="0.25">
      <c r="A55" s="20" t="s">
        <v>488</v>
      </c>
      <c r="B55" s="34" t="s">
        <v>269</v>
      </c>
      <c r="C55" s="21" t="s">
        <v>270</v>
      </c>
      <c r="D55" s="34" t="s">
        <v>490</v>
      </c>
      <c r="E55" s="35" t="s">
        <v>491</v>
      </c>
      <c r="F55" s="40" t="s">
        <v>492</v>
      </c>
      <c r="G55" s="40" t="s">
        <v>39</v>
      </c>
      <c r="H55" s="5">
        <v>42789</v>
      </c>
      <c r="I55" s="5">
        <v>42710</v>
      </c>
      <c r="J55" s="2" t="s">
        <v>274</v>
      </c>
      <c r="K55" s="2" t="s">
        <v>275</v>
      </c>
      <c r="L55" s="3">
        <v>170.5</v>
      </c>
      <c r="M55" s="3">
        <v>143.69999999999999</v>
      </c>
      <c r="N55" s="3">
        <v>78.3</v>
      </c>
      <c r="O55" s="3">
        <v>51.5</v>
      </c>
      <c r="P55" s="14">
        <v>60.81</v>
      </c>
      <c r="Q55" s="14">
        <v>0</v>
      </c>
      <c r="R55" s="14">
        <v>0</v>
      </c>
      <c r="S55" s="14">
        <v>0</v>
      </c>
      <c r="T55" s="3">
        <v>90.573999999999998</v>
      </c>
      <c r="U55" s="3">
        <v>36.619999999999997</v>
      </c>
      <c r="V55" s="21" t="s">
        <v>42</v>
      </c>
      <c r="W55" s="14">
        <v>1980</v>
      </c>
      <c r="X55" s="14">
        <v>2950</v>
      </c>
      <c r="Y55" s="14">
        <v>24</v>
      </c>
      <c r="Z55" s="22" t="s">
        <v>280</v>
      </c>
      <c r="AA55" s="22" t="s">
        <v>281</v>
      </c>
      <c r="AB55" s="2" t="s">
        <v>480</v>
      </c>
      <c r="AC55" s="35" t="s">
        <v>493</v>
      </c>
      <c r="AD55" s="36" t="s">
        <v>494</v>
      </c>
      <c r="AE55" s="22" t="s">
        <v>481</v>
      </c>
      <c r="AF55" s="2" t="s">
        <v>482</v>
      </c>
      <c r="AG55" s="2" t="s">
        <v>280</v>
      </c>
      <c r="AH55" s="2" t="s">
        <v>281</v>
      </c>
      <c r="AI55" s="2"/>
      <c r="AJ55" s="2"/>
      <c r="AK55" s="38">
        <v>520343.6</v>
      </c>
      <c r="AL55" s="39">
        <v>520343.6</v>
      </c>
      <c r="AM55" s="23">
        <f t="shared" si="0"/>
        <v>176.38766101694915</v>
      </c>
      <c r="AN55" s="5">
        <v>43707</v>
      </c>
      <c r="AO55" s="5">
        <v>43300</v>
      </c>
      <c r="AP55" s="14">
        <v>50</v>
      </c>
      <c r="AQ55" s="24">
        <v>260171.8</v>
      </c>
      <c r="AR55" s="5"/>
      <c r="AS55" s="24"/>
      <c r="AT55" s="5"/>
      <c r="AU55" s="14"/>
      <c r="AV55" s="24"/>
      <c r="AW55" s="5">
        <v>43707</v>
      </c>
      <c r="AX55" s="24">
        <v>260171.8</v>
      </c>
      <c r="AY55" s="14"/>
    </row>
    <row r="56" spans="1:51" x14ac:dyDescent="0.25">
      <c r="A56" s="20" t="s">
        <v>495</v>
      </c>
      <c r="B56" s="34" t="s">
        <v>396</v>
      </c>
      <c r="C56" s="21" t="s">
        <v>397</v>
      </c>
      <c r="D56" s="34" t="s">
        <v>496</v>
      </c>
      <c r="E56" s="35" t="s">
        <v>497</v>
      </c>
      <c r="F56" s="40">
        <v>40008262890</v>
      </c>
      <c r="G56" s="40" t="s">
        <v>39</v>
      </c>
      <c r="H56" s="5">
        <v>42797</v>
      </c>
      <c r="I56" s="5">
        <v>42761</v>
      </c>
      <c r="J56" s="2" t="s">
        <v>50</v>
      </c>
      <c r="K56" s="2" t="s">
        <v>51</v>
      </c>
      <c r="L56" s="3">
        <v>133.63999999999999</v>
      </c>
      <c r="M56" s="3">
        <v>133.63999999999999</v>
      </c>
      <c r="N56" s="3">
        <v>55</v>
      </c>
      <c r="O56" s="3">
        <v>55</v>
      </c>
      <c r="P56" s="14">
        <v>56.43</v>
      </c>
      <c r="Q56" s="14"/>
      <c r="R56" s="14"/>
      <c r="S56" s="14"/>
      <c r="T56" s="3">
        <v>56.159173699199997</v>
      </c>
      <c r="U56" s="3">
        <v>23.112500400000002</v>
      </c>
      <c r="V56" s="21">
        <v>103</v>
      </c>
      <c r="W56" s="14">
        <v>1974</v>
      </c>
      <c r="X56" s="14">
        <v>2362.77</v>
      </c>
      <c r="Y56" s="14">
        <v>24</v>
      </c>
      <c r="Z56" s="22" t="s">
        <v>190</v>
      </c>
      <c r="AA56" s="22">
        <v>40103409675</v>
      </c>
      <c r="AB56" s="2" t="s">
        <v>106</v>
      </c>
      <c r="AC56" s="35" t="s">
        <v>45</v>
      </c>
      <c r="AD56" s="36" t="s">
        <v>46</v>
      </c>
      <c r="AE56" s="22"/>
      <c r="AF56" s="2"/>
      <c r="AG56" s="2"/>
      <c r="AH56" s="2"/>
      <c r="AI56" s="2"/>
      <c r="AJ56" s="2"/>
      <c r="AK56" s="38">
        <v>312276.59999999998</v>
      </c>
      <c r="AL56" s="39">
        <v>280720</v>
      </c>
      <c r="AM56" s="23">
        <f t="shared" si="0"/>
        <v>118.80970217160367</v>
      </c>
      <c r="AN56" s="5">
        <v>43251</v>
      </c>
      <c r="AO56" s="5">
        <v>42985</v>
      </c>
      <c r="AP56" s="14">
        <v>50</v>
      </c>
      <c r="AQ56" s="24">
        <v>140360</v>
      </c>
      <c r="AR56" s="5"/>
      <c r="AS56" s="24"/>
      <c r="AT56" s="5"/>
      <c r="AU56" s="14"/>
      <c r="AV56" s="24"/>
      <c r="AW56" s="5">
        <v>43165</v>
      </c>
      <c r="AX56" s="24">
        <v>140360</v>
      </c>
      <c r="AY56" s="14" t="s">
        <v>72</v>
      </c>
    </row>
    <row r="57" spans="1:51" ht="30" x14ac:dyDescent="0.25">
      <c r="A57" s="20" t="s">
        <v>499</v>
      </c>
      <c r="B57" s="34" t="s">
        <v>60</v>
      </c>
      <c r="C57" s="21"/>
      <c r="D57" s="34" t="s">
        <v>500</v>
      </c>
      <c r="E57" s="35" t="s">
        <v>179</v>
      </c>
      <c r="F57" s="40" t="s">
        <v>180</v>
      </c>
      <c r="G57" s="40" t="s">
        <v>3313</v>
      </c>
      <c r="H57" s="5">
        <v>42815</v>
      </c>
      <c r="I57" s="5">
        <v>42618</v>
      </c>
      <c r="J57" s="2" t="s">
        <v>50</v>
      </c>
      <c r="K57" s="2" t="s">
        <v>51</v>
      </c>
      <c r="L57" s="3">
        <v>146.19</v>
      </c>
      <c r="M57" s="3">
        <v>120.47</v>
      </c>
      <c r="N57" s="3">
        <v>71.260000000000005</v>
      </c>
      <c r="O57" s="3">
        <v>45.54</v>
      </c>
      <c r="P57" s="14">
        <v>54.95</v>
      </c>
      <c r="Q57" s="14">
        <v>0</v>
      </c>
      <c r="R57" s="14">
        <v>0</v>
      </c>
      <c r="S57" s="14"/>
      <c r="T57" s="3">
        <v>105.79817080800001</v>
      </c>
      <c r="U57" s="3">
        <v>51.571090032000015</v>
      </c>
      <c r="V57" s="21">
        <v>318</v>
      </c>
      <c r="W57" s="14">
        <v>1967</v>
      </c>
      <c r="X57" s="14">
        <v>3350.2</v>
      </c>
      <c r="Y57" s="14">
        <v>55</v>
      </c>
      <c r="Z57" s="22" t="s">
        <v>485</v>
      </c>
      <c r="AA57" s="22">
        <v>42103032750</v>
      </c>
      <c r="AB57" s="2" t="s">
        <v>486</v>
      </c>
      <c r="AC57" s="35" t="s">
        <v>345</v>
      </c>
      <c r="AD57" s="36" t="s">
        <v>346</v>
      </c>
      <c r="AE57" s="22" t="s">
        <v>185</v>
      </c>
      <c r="AF57" s="2" t="s">
        <v>186</v>
      </c>
      <c r="AG57" s="2" t="s">
        <v>485</v>
      </c>
      <c r="AH57" s="2" t="s">
        <v>487</v>
      </c>
      <c r="AI57" s="2"/>
      <c r="AJ57" s="2"/>
      <c r="AK57" s="38">
        <v>309802.12</v>
      </c>
      <c r="AL57" s="39">
        <v>309802.12</v>
      </c>
      <c r="AM57" s="23">
        <f t="shared" si="0"/>
        <v>92.472724016476633</v>
      </c>
      <c r="AN57" s="5">
        <v>43678</v>
      </c>
      <c r="AO57" s="5">
        <v>43108</v>
      </c>
      <c r="AP57" s="14">
        <v>50</v>
      </c>
      <c r="AQ57" s="24">
        <v>154901.06</v>
      </c>
      <c r="AR57" s="5"/>
      <c r="AS57" s="24"/>
      <c r="AT57" s="5">
        <v>43104</v>
      </c>
      <c r="AU57" s="14">
        <v>80</v>
      </c>
      <c r="AV57" s="24">
        <v>123920.86</v>
      </c>
      <c r="AW57" s="5">
        <v>43879</v>
      </c>
      <c r="AX57" s="24">
        <v>146025.75</v>
      </c>
      <c r="AY57" s="14" t="s">
        <v>97</v>
      </c>
    </row>
    <row r="58" spans="1:51" x14ac:dyDescent="0.25">
      <c r="A58" s="20" t="s">
        <v>501</v>
      </c>
      <c r="B58" s="34" t="s">
        <v>396</v>
      </c>
      <c r="C58" s="21" t="s">
        <v>397</v>
      </c>
      <c r="D58" s="34" t="s">
        <v>502</v>
      </c>
      <c r="E58" s="35" t="s">
        <v>503</v>
      </c>
      <c r="F58" s="40" t="s">
        <v>504</v>
      </c>
      <c r="G58" s="40" t="s">
        <v>39</v>
      </c>
      <c r="H58" s="5">
        <v>42789</v>
      </c>
      <c r="I58" s="5">
        <v>42742</v>
      </c>
      <c r="J58" s="2" t="s">
        <v>40</v>
      </c>
      <c r="K58" s="2" t="s">
        <v>41</v>
      </c>
      <c r="L58" s="3">
        <v>127</v>
      </c>
      <c r="M58" s="3">
        <v>127</v>
      </c>
      <c r="N58" s="3">
        <v>56</v>
      </c>
      <c r="O58" s="3">
        <v>56</v>
      </c>
      <c r="P58" s="14">
        <v>56.43</v>
      </c>
      <c r="Q58" s="14">
        <v>0</v>
      </c>
      <c r="R58" s="14">
        <v>0</v>
      </c>
      <c r="S58" s="14"/>
      <c r="T58" s="3">
        <v>89.822999999999993</v>
      </c>
      <c r="U58" s="3">
        <v>39.880099999999999</v>
      </c>
      <c r="V58" s="21">
        <v>103</v>
      </c>
      <c r="W58" s="14">
        <v>1980</v>
      </c>
      <c r="X58" s="14">
        <v>3661.7</v>
      </c>
      <c r="Y58" s="14">
        <v>40</v>
      </c>
      <c r="Z58" s="22" t="s">
        <v>190</v>
      </c>
      <c r="AA58" s="22">
        <v>40103409675</v>
      </c>
      <c r="AB58" s="2" t="s">
        <v>106</v>
      </c>
      <c r="AC58" s="35" t="s">
        <v>45</v>
      </c>
      <c r="AD58" s="36" t="s">
        <v>46</v>
      </c>
      <c r="AE58" s="22" t="s">
        <v>505</v>
      </c>
      <c r="AF58" s="2" t="s">
        <v>506</v>
      </c>
      <c r="AG58" s="2" t="s">
        <v>507</v>
      </c>
      <c r="AH58" s="2" t="s">
        <v>508</v>
      </c>
      <c r="AI58" s="2"/>
      <c r="AJ58" s="2"/>
      <c r="AK58" s="38">
        <v>556890.19999999995</v>
      </c>
      <c r="AL58" s="39">
        <v>434491.42</v>
      </c>
      <c r="AM58" s="23">
        <f t="shared" si="0"/>
        <v>118.65838818035338</v>
      </c>
      <c r="AN58" s="5">
        <v>43290</v>
      </c>
      <c r="AO58" s="5">
        <v>43012</v>
      </c>
      <c r="AP58" s="14">
        <v>50</v>
      </c>
      <c r="AQ58" s="24">
        <v>217245.71</v>
      </c>
      <c r="AR58" s="5"/>
      <c r="AS58" s="24"/>
      <c r="AT58" s="5"/>
      <c r="AU58" s="14"/>
      <c r="AV58" s="24"/>
      <c r="AW58" s="5">
        <v>43563</v>
      </c>
      <c r="AX58" s="24">
        <v>216135.74</v>
      </c>
      <c r="AY58" s="14" t="s">
        <v>97</v>
      </c>
    </row>
    <row r="59" spans="1:51" ht="45" x14ac:dyDescent="0.25">
      <c r="A59" s="20" t="s">
        <v>509</v>
      </c>
      <c r="B59" s="34" t="s">
        <v>298</v>
      </c>
      <c r="C59" s="21"/>
      <c r="D59" s="34" t="s">
        <v>510</v>
      </c>
      <c r="E59" s="35" t="s">
        <v>511</v>
      </c>
      <c r="F59" s="40" t="s">
        <v>512</v>
      </c>
      <c r="G59" s="40" t="s">
        <v>3313</v>
      </c>
      <c r="H59" s="5">
        <v>43140</v>
      </c>
      <c r="I59" s="5">
        <v>42570</v>
      </c>
      <c r="J59" s="2" t="s">
        <v>250</v>
      </c>
      <c r="K59" s="2" t="s">
        <v>251</v>
      </c>
      <c r="L59" s="3">
        <v>148</v>
      </c>
      <c r="M59" s="3">
        <v>124.9</v>
      </c>
      <c r="N59" s="3">
        <v>84.2</v>
      </c>
      <c r="O59" s="3">
        <v>65.099999999999994</v>
      </c>
      <c r="P59" s="14">
        <v>51.73</v>
      </c>
      <c r="Q59" s="14"/>
      <c r="R59" s="14"/>
      <c r="S59" s="14"/>
      <c r="T59" s="3">
        <v>22.521000000000001</v>
      </c>
      <c r="U59" s="3">
        <v>12.786</v>
      </c>
      <c r="V59" s="21" t="s">
        <v>146</v>
      </c>
      <c r="W59" s="14">
        <v>1959</v>
      </c>
      <c r="X59" s="14">
        <v>673.9</v>
      </c>
      <c r="Y59" s="14">
        <v>12</v>
      </c>
      <c r="Z59" s="22" t="s">
        <v>253</v>
      </c>
      <c r="AA59" s="22">
        <v>43603063747</v>
      </c>
      <c r="AB59" s="2">
        <v>11606</v>
      </c>
      <c r="AC59" s="35" t="s">
        <v>513</v>
      </c>
      <c r="AD59" s="36" t="s">
        <v>514</v>
      </c>
      <c r="AE59" s="22"/>
      <c r="AF59" s="2"/>
      <c r="AG59" s="2"/>
      <c r="AH59" s="2"/>
      <c r="AI59" s="2"/>
      <c r="AJ59" s="2"/>
      <c r="AK59" s="38">
        <v>178414.66</v>
      </c>
      <c r="AL59" s="39">
        <v>121465.68</v>
      </c>
      <c r="AM59" s="23">
        <f t="shared" si="0"/>
        <v>180.24288470099421</v>
      </c>
      <c r="AN59" s="5">
        <v>43903</v>
      </c>
      <c r="AO59" s="5">
        <v>43606</v>
      </c>
      <c r="AP59" s="14">
        <v>50</v>
      </c>
      <c r="AQ59" s="24">
        <v>60732.84</v>
      </c>
      <c r="AR59" s="5"/>
      <c r="AS59" s="24"/>
      <c r="AT59" s="5"/>
      <c r="AU59" s="14"/>
      <c r="AV59" s="24"/>
      <c r="AW59" s="5">
        <v>44129</v>
      </c>
      <c r="AX59" s="24">
        <v>60669.65</v>
      </c>
      <c r="AY59" s="14" t="s">
        <v>97</v>
      </c>
    </row>
    <row r="60" spans="1:51" x14ac:dyDescent="0.25">
      <c r="A60" s="20" t="s">
        <v>515</v>
      </c>
      <c r="B60" s="34" t="s">
        <v>516</v>
      </c>
      <c r="C60" s="21" t="s">
        <v>517</v>
      </c>
      <c r="D60" s="34" t="s">
        <v>518</v>
      </c>
      <c r="E60" s="35" t="s">
        <v>518</v>
      </c>
      <c r="F60" s="40">
        <v>40008222370</v>
      </c>
      <c r="G60" s="40" t="s">
        <v>39</v>
      </c>
      <c r="H60" s="5">
        <v>42852</v>
      </c>
      <c r="I60" s="5">
        <v>42709</v>
      </c>
      <c r="J60" s="2" t="s">
        <v>50</v>
      </c>
      <c r="K60" s="2" t="s">
        <v>51</v>
      </c>
      <c r="L60" s="3">
        <v>140.97999999999999</v>
      </c>
      <c r="M60" s="3">
        <v>140.97999999999999</v>
      </c>
      <c r="N60" s="3">
        <v>53</v>
      </c>
      <c r="O60" s="3">
        <v>52.9</v>
      </c>
      <c r="P60" s="14">
        <v>69.98</v>
      </c>
      <c r="Q60" s="14"/>
      <c r="R60" s="14"/>
      <c r="S60" s="14"/>
      <c r="T60" s="3">
        <v>27.06</v>
      </c>
      <c r="U60" s="3">
        <v>13.04</v>
      </c>
      <c r="V60" s="21" t="s">
        <v>42</v>
      </c>
      <c r="W60" s="14">
        <v>1987</v>
      </c>
      <c r="X60" s="14">
        <v>957.1</v>
      </c>
      <c r="Y60" s="14">
        <v>18</v>
      </c>
      <c r="Z60" s="22" t="s">
        <v>519</v>
      </c>
      <c r="AA60" s="22">
        <v>40103447022</v>
      </c>
      <c r="AB60" s="2"/>
      <c r="AC60" s="35" t="s">
        <v>520</v>
      </c>
      <c r="AD60" s="36" t="s">
        <v>521</v>
      </c>
      <c r="AE60" s="22" t="s">
        <v>474</v>
      </c>
      <c r="AF60" s="2" t="s">
        <v>475</v>
      </c>
      <c r="AG60" s="2" t="s">
        <v>43</v>
      </c>
      <c r="AH60" s="2" t="s">
        <v>44</v>
      </c>
      <c r="AI60" s="2"/>
      <c r="AJ60" s="2"/>
      <c r="AK60" s="38">
        <v>183005.76</v>
      </c>
      <c r="AL60" s="39">
        <v>179555.76</v>
      </c>
      <c r="AM60" s="23">
        <f t="shared" si="0"/>
        <v>187.60397032702957</v>
      </c>
      <c r="AN60" s="5">
        <v>43556</v>
      </c>
      <c r="AO60" s="5">
        <v>43237</v>
      </c>
      <c r="AP60" s="14">
        <v>50</v>
      </c>
      <c r="AQ60" s="24">
        <v>89777.88</v>
      </c>
      <c r="AR60" s="5"/>
      <c r="AS60" s="24"/>
      <c r="AT60" s="5">
        <v>43234</v>
      </c>
      <c r="AU60" s="14">
        <v>80</v>
      </c>
      <c r="AV60" s="24">
        <v>71822.3</v>
      </c>
      <c r="AW60" s="5">
        <v>43628</v>
      </c>
      <c r="AX60" s="24">
        <v>89777.88</v>
      </c>
      <c r="AY60" s="14"/>
    </row>
    <row r="61" spans="1:51" ht="30" x14ac:dyDescent="0.25">
      <c r="A61" s="20" t="s">
        <v>522</v>
      </c>
      <c r="B61" s="34" t="s">
        <v>60</v>
      </c>
      <c r="C61" s="21"/>
      <c r="D61" s="34" t="s">
        <v>523</v>
      </c>
      <c r="E61" s="35" t="s">
        <v>524</v>
      </c>
      <c r="F61" s="40">
        <v>40008151167</v>
      </c>
      <c r="G61" s="40" t="s">
        <v>39</v>
      </c>
      <c r="H61" s="5">
        <v>42822</v>
      </c>
      <c r="I61" s="5">
        <v>42739</v>
      </c>
      <c r="J61" s="2" t="s">
        <v>63</v>
      </c>
      <c r="K61" s="2" t="s">
        <v>64</v>
      </c>
      <c r="L61" s="3">
        <v>152</v>
      </c>
      <c r="M61" s="3">
        <v>102</v>
      </c>
      <c r="N61" s="3">
        <v>100</v>
      </c>
      <c r="O61" s="3">
        <v>51</v>
      </c>
      <c r="P61" s="14">
        <v>54.95</v>
      </c>
      <c r="Q61" s="14">
        <v>0</v>
      </c>
      <c r="R61" s="14">
        <v>0</v>
      </c>
      <c r="S61" s="14">
        <v>0</v>
      </c>
      <c r="T61" s="3">
        <v>110.277</v>
      </c>
      <c r="U61" s="3">
        <v>72.733000000000004</v>
      </c>
      <c r="V61" s="21">
        <v>316</v>
      </c>
      <c r="W61" s="14">
        <v>1969</v>
      </c>
      <c r="X61" s="14">
        <v>3283</v>
      </c>
      <c r="Y61" s="14">
        <v>55</v>
      </c>
      <c r="Z61" s="22" t="s">
        <v>181</v>
      </c>
      <c r="AA61" s="22">
        <v>52103047781</v>
      </c>
      <c r="AB61" s="2" t="s">
        <v>182</v>
      </c>
      <c r="AC61" s="35" t="s">
        <v>525</v>
      </c>
      <c r="AD61" s="35" t="s">
        <v>526</v>
      </c>
      <c r="AE61" s="22" t="s">
        <v>69</v>
      </c>
      <c r="AF61" s="2" t="s">
        <v>70</v>
      </c>
      <c r="AG61" s="2" t="s">
        <v>181</v>
      </c>
      <c r="AH61" s="2" t="s">
        <v>187</v>
      </c>
      <c r="AI61" s="2"/>
      <c r="AJ61" s="2"/>
      <c r="AK61" s="38">
        <v>430727.09</v>
      </c>
      <c r="AL61" s="39">
        <v>430727.09</v>
      </c>
      <c r="AM61" s="23">
        <f t="shared" si="0"/>
        <v>131.1992354553762</v>
      </c>
      <c r="AN61" s="5">
        <v>43640</v>
      </c>
      <c r="AO61" s="5">
        <v>43245</v>
      </c>
      <c r="AP61" s="14">
        <v>50</v>
      </c>
      <c r="AQ61" s="24">
        <v>215363.54</v>
      </c>
      <c r="AR61" s="5"/>
      <c r="AS61" s="24"/>
      <c r="AT61" s="5">
        <v>43245</v>
      </c>
      <c r="AU61" s="14">
        <v>50</v>
      </c>
      <c r="AV61" s="24">
        <v>215363.54</v>
      </c>
      <c r="AW61" s="5">
        <v>43643</v>
      </c>
      <c r="AX61" s="24">
        <v>215363.54</v>
      </c>
      <c r="AY61" s="14"/>
    </row>
    <row r="62" spans="1:51" x14ac:dyDescent="0.25">
      <c r="A62" s="20" t="s">
        <v>527</v>
      </c>
      <c r="B62" s="34" t="s">
        <v>36</v>
      </c>
      <c r="C62" s="21" t="s">
        <v>37</v>
      </c>
      <c r="D62" s="34" t="s">
        <v>528</v>
      </c>
      <c r="E62" s="35" t="s">
        <v>529</v>
      </c>
      <c r="F62" s="40">
        <v>40008099853</v>
      </c>
      <c r="G62" s="40" t="s">
        <v>39</v>
      </c>
      <c r="H62" s="5">
        <v>42808</v>
      </c>
      <c r="I62" s="5">
        <v>42698</v>
      </c>
      <c r="J62" s="2" t="s">
        <v>284</v>
      </c>
      <c r="K62" s="2" t="s">
        <v>285</v>
      </c>
      <c r="L62" s="3">
        <v>167</v>
      </c>
      <c r="M62" s="3">
        <v>111</v>
      </c>
      <c r="N62" s="3">
        <v>99</v>
      </c>
      <c r="O62" s="3">
        <v>47</v>
      </c>
      <c r="P62" s="14">
        <v>55.24</v>
      </c>
      <c r="Q62" s="14"/>
      <c r="R62" s="14"/>
      <c r="S62" s="14"/>
      <c r="T62" s="3">
        <v>93.012453600000001</v>
      </c>
      <c r="U62" s="3">
        <v>55.139119200000003</v>
      </c>
      <c r="V62" s="21">
        <v>467</v>
      </c>
      <c r="W62" s="14">
        <v>1987</v>
      </c>
      <c r="X62" s="14">
        <v>2513.8000000000002</v>
      </c>
      <c r="Y62" s="14">
        <v>36</v>
      </c>
      <c r="Z62" s="22" t="s">
        <v>236</v>
      </c>
      <c r="AA62" s="22">
        <v>40103536621</v>
      </c>
      <c r="AB62" s="2">
        <v>12972</v>
      </c>
      <c r="AC62" s="35" t="s">
        <v>530</v>
      </c>
      <c r="AD62" s="36" t="s">
        <v>531</v>
      </c>
      <c r="AE62" s="22" t="s">
        <v>239</v>
      </c>
      <c r="AF62" s="2" t="s">
        <v>240</v>
      </c>
      <c r="AG62" s="2"/>
      <c r="AH62" s="2"/>
      <c r="AI62" s="2"/>
      <c r="AJ62" s="2"/>
      <c r="AK62" s="38">
        <v>309521.84000000003</v>
      </c>
      <c r="AL62" s="39">
        <v>309504.26</v>
      </c>
      <c r="AM62" s="23">
        <f t="shared" si="0"/>
        <v>123.12207017264699</v>
      </c>
      <c r="AN62" s="5">
        <v>43496</v>
      </c>
      <c r="AO62" s="5">
        <v>43199</v>
      </c>
      <c r="AP62" s="14">
        <v>50</v>
      </c>
      <c r="AQ62" s="24">
        <v>154752.13</v>
      </c>
      <c r="AR62" s="5"/>
      <c r="AS62" s="24"/>
      <c r="AT62" s="5">
        <v>43181</v>
      </c>
      <c r="AU62" s="14">
        <v>80</v>
      </c>
      <c r="AV62" s="24">
        <v>123801.7</v>
      </c>
      <c r="AW62" s="5">
        <v>44239</v>
      </c>
      <c r="AX62" s="24">
        <v>152342.04</v>
      </c>
      <c r="AY62" s="14"/>
    </row>
    <row r="63" spans="1:51" ht="30" x14ac:dyDescent="0.25">
      <c r="A63" s="20" t="s">
        <v>532</v>
      </c>
      <c r="B63" s="34" t="s">
        <v>128</v>
      </c>
      <c r="C63" s="21" t="s">
        <v>306</v>
      </c>
      <c r="D63" s="34" t="s">
        <v>533</v>
      </c>
      <c r="E63" s="35" t="s">
        <v>534</v>
      </c>
      <c r="F63" s="40">
        <v>40008237747</v>
      </c>
      <c r="G63" s="40" t="s">
        <v>39</v>
      </c>
      <c r="H63" s="5">
        <v>42908</v>
      </c>
      <c r="I63" s="5">
        <v>42709</v>
      </c>
      <c r="J63" s="2" t="s">
        <v>50</v>
      </c>
      <c r="K63" s="2" t="s">
        <v>51</v>
      </c>
      <c r="L63" s="3">
        <v>167.7</v>
      </c>
      <c r="M63" s="3">
        <v>106.1</v>
      </c>
      <c r="N63" s="3">
        <v>111</v>
      </c>
      <c r="O63" s="3">
        <v>49.5</v>
      </c>
      <c r="P63" s="14">
        <v>41.07</v>
      </c>
      <c r="Q63" s="14">
        <v>0</v>
      </c>
      <c r="R63" s="14">
        <v>0</v>
      </c>
      <c r="S63" s="14"/>
      <c r="T63" s="3">
        <v>119.75349672</v>
      </c>
      <c r="U63" s="3">
        <v>79.264389600000015</v>
      </c>
      <c r="V63" s="21">
        <v>467</v>
      </c>
      <c r="W63" s="14">
        <v>1973</v>
      </c>
      <c r="X63" s="14">
        <v>3222.2</v>
      </c>
      <c r="Y63" s="14">
        <v>60</v>
      </c>
      <c r="Z63" s="22" t="s">
        <v>52</v>
      </c>
      <c r="AA63" s="22">
        <v>40103680902</v>
      </c>
      <c r="AB63" s="2" t="s">
        <v>53</v>
      </c>
      <c r="AC63" s="35" t="s">
        <v>45</v>
      </c>
      <c r="AD63" s="36" t="s">
        <v>46</v>
      </c>
      <c r="AE63" s="22" t="s">
        <v>535</v>
      </c>
      <c r="AF63" s="2" t="s">
        <v>536</v>
      </c>
      <c r="AG63" s="2" t="s">
        <v>43</v>
      </c>
      <c r="AH63" s="2" t="s">
        <v>44</v>
      </c>
      <c r="AI63" s="2"/>
      <c r="AJ63" s="2"/>
      <c r="AK63" s="38">
        <v>396867.83</v>
      </c>
      <c r="AL63" s="39">
        <v>396867.83</v>
      </c>
      <c r="AM63" s="23">
        <f t="shared" si="0"/>
        <v>123.16672770157037</v>
      </c>
      <c r="AN63" s="5">
        <v>43497</v>
      </c>
      <c r="AO63" s="5">
        <v>43202</v>
      </c>
      <c r="AP63" s="14">
        <v>50</v>
      </c>
      <c r="AQ63" s="24">
        <v>198433.91</v>
      </c>
      <c r="AR63" s="5"/>
      <c r="AS63" s="24"/>
      <c r="AT63" s="5"/>
      <c r="AU63" s="14"/>
      <c r="AV63" s="24"/>
      <c r="AW63" s="5">
        <v>43447</v>
      </c>
      <c r="AX63" s="24">
        <v>198433.91</v>
      </c>
      <c r="AY63" s="14" t="s">
        <v>97</v>
      </c>
    </row>
    <row r="64" spans="1:51" ht="45" x14ac:dyDescent="0.25">
      <c r="A64" s="20" t="s">
        <v>537</v>
      </c>
      <c r="B64" s="34" t="s">
        <v>60</v>
      </c>
      <c r="C64" s="21"/>
      <c r="D64" s="34" t="s">
        <v>538</v>
      </c>
      <c r="E64" s="35" t="s">
        <v>179</v>
      </c>
      <c r="F64" s="40" t="s">
        <v>180</v>
      </c>
      <c r="G64" s="40" t="s">
        <v>3313</v>
      </c>
      <c r="H64" s="5">
        <v>45554</v>
      </c>
      <c r="I64" s="5">
        <v>42543</v>
      </c>
      <c r="J64" s="2" t="s">
        <v>63</v>
      </c>
      <c r="K64" s="2" t="s">
        <v>64</v>
      </c>
      <c r="L64" s="3">
        <v>160</v>
      </c>
      <c r="M64" s="3">
        <v>94</v>
      </c>
      <c r="N64" s="3">
        <v>114</v>
      </c>
      <c r="O64" s="3">
        <v>48</v>
      </c>
      <c r="P64" s="14">
        <v>54.95</v>
      </c>
      <c r="Q64" s="14"/>
      <c r="R64" s="14"/>
      <c r="S64" s="14"/>
      <c r="T64" s="3">
        <v>271.94900000000001</v>
      </c>
      <c r="U64" s="3">
        <v>193.55199999999999</v>
      </c>
      <c r="V64" s="21">
        <v>103</v>
      </c>
      <c r="W64" s="14">
        <v>1973</v>
      </c>
      <c r="X64" s="14">
        <v>7682.2</v>
      </c>
      <c r="Y64" s="14">
        <v>104</v>
      </c>
      <c r="Z64" s="22" t="s">
        <v>181</v>
      </c>
      <c r="AA64" s="22">
        <v>52103047781</v>
      </c>
      <c r="AB64" s="2" t="s">
        <v>182</v>
      </c>
      <c r="AC64" s="35" t="s">
        <v>3361</v>
      </c>
      <c r="AD64" s="35" t="s">
        <v>539</v>
      </c>
      <c r="AE64" s="22"/>
      <c r="AF64" s="2"/>
      <c r="AG64" s="2"/>
      <c r="AH64" s="2"/>
      <c r="AI64" s="2"/>
      <c r="AJ64" s="2"/>
      <c r="AK64" s="38">
        <v>1281005.8700000001</v>
      </c>
      <c r="AL64" s="39">
        <v>1016459.94</v>
      </c>
      <c r="AM64" s="23">
        <f t="shared" si="0"/>
        <v>132.31365233917367</v>
      </c>
      <c r="AN64" s="5">
        <v>44972</v>
      </c>
      <c r="AO64" s="5">
        <v>43573</v>
      </c>
      <c r="AP64" s="14">
        <v>50</v>
      </c>
      <c r="AQ64" s="24">
        <v>508229.97</v>
      </c>
      <c r="AR64" s="5"/>
      <c r="AS64" s="24"/>
      <c r="AT64" s="5">
        <v>43571</v>
      </c>
      <c r="AU64" s="14">
        <v>80</v>
      </c>
      <c r="AV64" s="24">
        <v>406583.98</v>
      </c>
      <c r="AW64" s="5">
        <v>45688</v>
      </c>
      <c r="AX64" s="24">
        <v>496034.41</v>
      </c>
      <c r="AY64" s="14"/>
    </row>
    <row r="65" spans="1:51" ht="30" x14ac:dyDescent="0.25">
      <c r="A65" s="20" t="s">
        <v>540</v>
      </c>
      <c r="B65" s="34" t="s">
        <v>396</v>
      </c>
      <c r="C65" s="21" t="s">
        <v>397</v>
      </c>
      <c r="D65" s="34" t="s">
        <v>541</v>
      </c>
      <c r="E65" s="35" t="s">
        <v>542</v>
      </c>
      <c r="F65" s="40">
        <v>40008262655</v>
      </c>
      <c r="G65" s="40" t="s">
        <v>39</v>
      </c>
      <c r="H65" s="5">
        <v>42786</v>
      </c>
      <c r="I65" s="5">
        <v>42742</v>
      </c>
      <c r="J65" s="2" t="s">
        <v>118</v>
      </c>
      <c r="K65" s="2" t="s">
        <v>166</v>
      </c>
      <c r="L65" s="3">
        <v>153</v>
      </c>
      <c r="M65" s="3">
        <v>126</v>
      </c>
      <c r="N65" s="3">
        <v>80</v>
      </c>
      <c r="O65" s="3">
        <v>53</v>
      </c>
      <c r="P65" s="14">
        <v>56.43</v>
      </c>
      <c r="Q65" s="14">
        <v>0</v>
      </c>
      <c r="R65" s="14">
        <v>0</v>
      </c>
      <c r="S65" s="14"/>
      <c r="T65" s="3">
        <v>53.738</v>
      </c>
      <c r="U65" s="3">
        <v>27.268999999999998</v>
      </c>
      <c r="V65" s="21">
        <v>103</v>
      </c>
      <c r="W65" s="14">
        <v>1975</v>
      </c>
      <c r="X65" s="14">
        <v>1638.2</v>
      </c>
      <c r="Y65" s="14">
        <v>18</v>
      </c>
      <c r="Z65" s="22" t="s">
        <v>190</v>
      </c>
      <c r="AA65" s="22">
        <v>40103409675</v>
      </c>
      <c r="AB65" s="2" t="s">
        <v>106</v>
      </c>
      <c r="AC65" s="35" t="s">
        <v>543</v>
      </c>
      <c r="AD65" s="35" t="s">
        <v>544</v>
      </c>
      <c r="AE65" s="22" t="s">
        <v>124</v>
      </c>
      <c r="AF65" s="2" t="s">
        <v>125</v>
      </c>
      <c r="AG65" s="2" t="s">
        <v>111</v>
      </c>
      <c r="AH65" s="2" t="s">
        <v>112</v>
      </c>
      <c r="AI65" s="2"/>
      <c r="AJ65" s="2"/>
      <c r="AK65" s="38">
        <v>320427.08</v>
      </c>
      <c r="AL65" s="39">
        <v>317256.09000000003</v>
      </c>
      <c r="AM65" s="23">
        <f t="shared" si="0"/>
        <v>193.66139055060432</v>
      </c>
      <c r="AN65" s="5">
        <v>43677</v>
      </c>
      <c r="AO65" s="5">
        <v>43270</v>
      </c>
      <c r="AP65" s="14">
        <v>50</v>
      </c>
      <c r="AQ65" s="24">
        <v>158628.04</v>
      </c>
      <c r="AR65" s="5"/>
      <c r="AS65" s="24"/>
      <c r="AT65" s="5"/>
      <c r="AU65" s="14"/>
      <c r="AV65" s="24"/>
      <c r="AW65" s="5">
        <v>43822</v>
      </c>
      <c r="AX65" s="24">
        <v>156998.67000000001</v>
      </c>
      <c r="AY65" s="14"/>
    </row>
    <row r="66" spans="1:51" x14ac:dyDescent="0.25">
      <c r="A66" s="20" t="s">
        <v>545</v>
      </c>
      <c r="B66" s="34" t="s">
        <v>35</v>
      </c>
      <c r="C66" s="21"/>
      <c r="D66" s="34" t="s">
        <v>546</v>
      </c>
      <c r="E66" s="35" t="s">
        <v>547</v>
      </c>
      <c r="F66" s="40">
        <v>40103363702</v>
      </c>
      <c r="G66" s="40" t="s">
        <v>3313</v>
      </c>
      <c r="H66" s="5">
        <v>43242</v>
      </c>
      <c r="I66" s="5">
        <v>42744</v>
      </c>
      <c r="J66" s="2" t="s">
        <v>50</v>
      </c>
      <c r="K66" s="2" t="s">
        <v>51</v>
      </c>
      <c r="L66" s="3">
        <v>184</v>
      </c>
      <c r="M66" s="3">
        <v>154</v>
      </c>
      <c r="N66" s="3">
        <v>87.9</v>
      </c>
      <c r="O66" s="3">
        <v>58.4</v>
      </c>
      <c r="P66" s="14">
        <v>44.39</v>
      </c>
      <c r="Q66" s="14"/>
      <c r="R66" s="14"/>
      <c r="S66" s="14"/>
      <c r="T66" s="3">
        <v>28.166</v>
      </c>
      <c r="U66" s="3">
        <v>12.925000000000001</v>
      </c>
      <c r="V66" s="21">
        <v>316</v>
      </c>
      <c r="W66" s="14">
        <v>1963</v>
      </c>
      <c r="X66" s="14">
        <v>653.1</v>
      </c>
      <c r="Y66" s="14">
        <v>12</v>
      </c>
      <c r="Z66" s="22" t="s">
        <v>190</v>
      </c>
      <c r="AA66" s="22" t="s">
        <v>191</v>
      </c>
      <c r="AB66" s="2" t="s">
        <v>106</v>
      </c>
      <c r="AC66" s="35" t="s">
        <v>43</v>
      </c>
      <c r="AD66" s="36">
        <v>40103925867</v>
      </c>
      <c r="AE66" s="22" t="s">
        <v>56</v>
      </c>
      <c r="AF66" s="2" t="s">
        <v>57</v>
      </c>
      <c r="AG66" s="2" t="s">
        <v>43</v>
      </c>
      <c r="AH66" s="2" t="s">
        <v>44</v>
      </c>
      <c r="AI66" s="2"/>
      <c r="AJ66" s="2"/>
      <c r="AK66" s="38">
        <v>137939.79</v>
      </c>
      <c r="AL66" s="39">
        <v>137939.79</v>
      </c>
      <c r="AM66" s="23">
        <f t="shared" si="0"/>
        <v>211.20776297657326</v>
      </c>
      <c r="AN66" s="5">
        <v>43738</v>
      </c>
      <c r="AO66" s="5">
        <v>43364</v>
      </c>
      <c r="AP66" s="14" t="s">
        <v>548</v>
      </c>
      <c r="AQ66" s="24">
        <v>68969.899999999994</v>
      </c>
      <c r="AR66" s="5"/>
      <c r="AS66" s="24"/>
      <c r="AT66" s="5">
        <v>43361</v>
      </c>
      <c r="AU66" s="14">
        <v>80</v>
      </c>
      <c r="AV66" s="24">
        <v>55175.92</v>
      </c>
      <c r="AW66" s="5">
        <v>43608</v>
      </c>
      <c r="AX66" s="24">
        <v>68969.899999999994</v>
      </c>
      <c r="AY66" s="14"/>
    </row>
    <row r="67" spans="1:51" ht="30" x14ac:dyDescent="0.25">
      <c r="A67" s="20" t="s">
        <v>549</v>
      </c>
      <c r="B67" s="34" t="s">
        <v>60</v>
      </c>
      <c r="C67" s="21"/>
      <c r="D67" s="34" t="s">
        <v>550</v>
      </c>
      <c r="E67" s="35" t="s">
        <v>179</v>
      </c>
      <c r="F67" s="40" t="s">
        <v>180</v>
      </c>
      <c r="G67" s="40" t="s">
        <v>3313</v>
      </c>
      <c r="H67" s="5">
        <v>42846</v>
      </c>
      <c r="I67" s="5">
        <v>42741</v>
      </c>
      <c r="J67" s="2" t="s">
        <v>63</v>
      </c>
      <c r="K67" s="2" t="s">
        <v>64</v>
      </c>
      <c r="L67" s="3">
        <v>145</v>
      </c>
      <c r="M67" s="3">
        <v>94</v>
      </c>
      <c r="N67" s="3">
        <v>107.02</v>
      </c>
      <c r="O67" s="3">
        <v>55.49</v>
      </c>
      <c r="P67" s="14">
        <v>54.95</v>
      </c>
      <c r="Q67" s="14">
        <v>0</v>
      </c>
      <c r="R67" s="14">
        <v>0</v>
      </c>
      <c r="S67" s="14"/>
      <c r="T67" s="3">
        <v>93.722999999999999</v>
      </c>
      <c r="U67" s="3">
        <v>68.906000000000006</v>
      </c>
      <c r="V67" s="21">
        <v>104</v>
      </c>
      <c r="W67" s="14">
        <v>1978</v>
      </c>
      <c r="X67" s="14">
        <v>2921.9</v>
      </c>
      <c r="Y67" s="14">
        <v>42</v>
      </c>
      <c r="Z67" s="22" t="s">
        <v>181</v>
      </c>
      <c r="AA67" s="22">
        <v>52103047781</v>
      </c>
      <c r="AB67" s="2" t="s">
        <v>182</v>
      </c>
      <c r="AC67" s="35" t="s">
        <v>345</v>
      </c>
      <c r="AD67" s="36" t="s">
        <v>346</v>
      </c>
      <c r="AE67" s="22" t="s">
        <v>185</v>
      </c>
      <c r="AF67" s="2" t="s">
        <v>186</v>
      </c>
      <c r="AG67" s="2" t="s">
        <v>181</v>
      </c>
      <c r="AH67" s="2" t="s">
        <v>187</v>
      </c>
      <c r="AI67" s="2"/>
      <c r="AJ67" s="2"/>
      <c r="AK67" s="38">
        <v>399255.1</v>
      </c>
      <c r="AL67" s="39">
        <v>321784.36</v>
      </c>
      <c r="AM67" s="23">
        <f t="shared" si="0"/>
        <v>110.12846435538519</v>
      </c>
      <c r="AN67" s="5">
        <v>43817</v>
      </c>
      <c r="AO67" s="5">
        <v>43243</v>
      </c>
      <c r="AP67" s="14">
        <v>50</v>
      </c>
      <c r="AQ67" s="24">
        <v>160892.18</v>
      </c>
      <c r="AR67" s="5"/>
      <c r="AS67" s="24"/>
      <c r="AT67" s="5">
        <v>43585</v>
      </c>
      <c r="AU67" s="14">
        <v>80</v>
      </c>
      <c r="AV67" s="24">
        <v>231030.39999999999</v>
      </c>
      <c r="AW67" s="5">
        <v>43999</v>
      </c>
      <c r="AX67" s="24">
        <v>158444.14000000001</v>
      </c>
      <c r="AY67" s="14"/>
    </row>
    <row r="68" spans="1:51" x14ac:dyDescent="0.25">
      <c r="A68" s="20" t="s">
        <v>551</v>
      </c>
      <c r="B68" s="34" t="s">
        <v>35</v>
      </c>
      <c r="C68" s="21"/>
      <c r="D68" s="34" t="s">
        <v>552</v>
      </c>
      <c r="E68" s="35" t="s">
        <v>553</v>
      </c>
      <c r="F68" s="40">
        <v>40103222864</v>
      </c>
      <c r="G68" s="40" t="s">
        <v>3313</v>
      </c>
      <c r="H68" s="5">
        <v>42804</v>
      </c>
      <c r="I68" s="5">
        <v>42758</v>
      </c>
      <c r="J68" s="2" t="s">
        <v>50</v>
      </c>
      <c r="K68" s="2" t="s">
        <v>51</v>
      </c>
      <c r="L68" s="3">
        <v>240</v>
      </c>
      <c r="M68" s="3">
        <v>239.7</v>
      </c>
      <c r="N68" s="3">
        <v>63.8</v>
      </c>
      <c r="O68" s="3">
        <v>63.6</v>
      </c>
      <c r="P68" s="14">
        <v>32.14</v>
      </c>
      <c r="Q68" s="14"/>
      <c r="R68" s="14"/>
      <c r="S68" s="14"/>
      <c r="T68" s="3">
        <v>1.9E-2</v>
      </c>
      <c r="U68" s="3">
        <v>8.3919999999999995</v>
      </c>
      <c r="V68" s="21" t="s">
        <v>42</v>
      </c>
      <c r="W68" s="14">
        <v>1885</v>
      </c>
      <c r="X68" s="14">
        <v>952.4</v>
      </c>
      <c r="Y68" s="14">
        <v>14</v>
      </c>
      <c r="Z68" s="22" t="s">
        <v>466</v>
      </c>
      <c r="AA68" s="22"/>
      <c r="AB68" s="2"/>
      <c r="AC68" s="35" t="s">
        <v>554</v>
      </c>
      <c r="AD68" s="36" t="s">
        <v>555</v>
      </c>
      <c r="AE68" s="22"/>
      <c r="AF68" s="2"/>
      <c r="AG68" s="2"/>
      <c r="AH68" s="2"/>
      <c r="AI68" s="2"/>
      <c r="AJ68" s="2"/>
      <c r="AK68" s="38">
        <v>122807.75</v>
      </c>
      <c r="AL68" s="39">
        <v>122807.75</v>
      </c>
      <c r="AM68" s="23">
        <f t="shared" ref="AM68:AM131" si="1">IF(AL68="","",AL68/X68)</f>
        <v>128.94555858882822</v>
      </c>
      <c r="AN68" s="5">
        <v>43250</v>
      </c>
      <c r="AO68" s="5">
        <v>42902</v>
      </c>
      <c r="AP68" s="14">
        <v>50</v>
      </c>
      <c r="AQ68" s="24">
        <v>61403.87</v>
      </c>
      <c r="AR68" s="5"/>
      <c r="AS68" s="24"/>
      <c r="AT68" s="5"/>
      <c r="AU68" s="14"/>
      <c r="AV68" s="24"/>
      <c r="AW68" s="5">
        <v>43767</v>
      </c>
      <c r="AX68" s="24">
        <v>61403.87</v>
      </c>
      <c r="AY68" s="14" t="s">
        <v>72</v>
      </c>
    </row>
    <row r="69" spans="1:51" ht="30" x14ac:dyDescent="0.25">
      <c r="A69" s="20" t="s">
        <v>556</v>
      </c>
      <c r="B69" s="34" t="s">
        <v>363</v>
      </c>
      <c r="C69" s="21" t="s">
        <v>364</v>
      </c>
      <c r="D69" s="34" t="s">
        <v>557</v>
      </c>
      <c r="E69" s="35" t="s">
        <v>557</v>
      </c>
      <c r="F69" s="40">
        <v>40008233934</v>
      </c>
      <c r="G69" s="40" t="s">
        <v>39</v>
      </c>
      <c r="H69" s="5">
        <v>42808</v>
      </c>
      <c r="I69" s="5">
        <v>42793</v>
      </c>
      <c r="J69" s="2" t="s">
        <v>234</v>
      </c>
      <c r="K69" s="2" t="s">
        <v>235</v>
      </c>
      <c r="L69" s="3">
        <v>199</v>
      </c>
      <c r="M69" s="3">
        <v>161</v>
      </c>
      <c r="N69" s="3">
        <v>89</v>
      </c>
      <c r="O69" s="3">
        <v>54</v>
      </c>
      <c r="P69" s="14">
        <v>56.84</v>
      </c>
      <c r="Q69" s="14">
        <v>0</v>
      </c>
      <c r="R69" s="14">
        <v>0</v>
      </c>
      <c r="S69" s="14"/>
      <c r="T69" s="3">
        <v>182.25</v>
      </c>
      <c r="U69" s="3">
        <v>81.790000000000006</v>
      </c>
      <c r="V69" s="21" t="s">
        <v>42</v>
      </c>
      <c r="W69" s="14">
        <v>1984</v>
      </c>
      <c r="X69" s="14">
        <v>4669.3999999999996</v>
      </c>
      <c r="Y69" s="14">
        <v>66</v>
      </c>
      <c r="Z69" s="22" t="s">
        <v>426</v>
      </c>
      <c r="AA69" s="22">
        <v>40103584392</v>
      </c>
      <c r="AB69" s="2" t="s">
        <v>427</v>
      </c>
      <c r="AC69" s="35" t="s">
        <v>448</v>
      </c>
      <c r="AD69" s="36" t="s">
        <v>449</v>
      </c>
      <c r="AE69" s="22" t="s">
        <v>373</v>
      </c>
      <c r="AF69" s="2" t="s">
        <v>374</v>
      </c>
      <c r="AG69" s="2" t="s">
        <v>426</v>
      </c>
      <c r="AH69" s="2" t="s">
        <v>430</v>
      </c>
      <c r="AI69" s="2"/>
      <c r="AJ69" s="2"/>
      <c r="AK69" s="38">
        <v>906901.99</v>
      </c>
      <c r="AL69" s="39">
        <v>886411.04</v>
      </c>
      <c r="AM69" s="23">
        <f t="shared" si="1"/>
        <v>189.83403435130853</v>
      </c>
      <c r="AN69" s="5">
        <v>43678</v>
      </c>
      <c r="AO69" s="5">
        <v>43115</v>
      </c>
      <c r="AP69" s="14">
        <v>50</v>
      </c>
      <c r="AQ69" s="24">
        <v>443205.52</v>
      </c>
      <c r="AR69" s="5"/>
      <c r="AS69" s="24"/>
      <c r="AT69" s="5"/>
      <c r="AU69" s="14"/>
      <c r="AV69" s="24"/>
      <c r="AW69" s="5">
        <v>43615</v>
      </c>
      <c r="AX69" s="24">
        <v>443205.52</v>
      </c>
      <c r="AY69" s="14"/>
    </row>
    <row r="70" spans="1:51" ht="30" x14ac:dyDescent="0.25">
      <c r="A70" s="20" t="s">
        <v>558</v>
      </c>
      <c r="B70" s="34" t="s">
        <v>245</v>
      </c>
      <c r="C70" s="21" t="s">
        <v>246</v>
      </c>
      <c r="D70" s="34" t="s">
        <v>559</v>
      </c>
      <c r="E70" s="35" t="s">
        <v>248</v>
      </c>
      <c r="F70" s="40" t="s">
        <v>249</v>
      </c>
      <c r="G70" s="40" t="s">
        <v>3312</v>
      </c>
      <c r="H70" s="5">
        <v>42937</v>
      </c>
      <c r="I70" s="5">
        <v>42759</v>
      </c>
      <c r="J70" s="2" t="s">
        <v>284</v>
      </c>
      <c r="K70" s="2" t="s">
        <v>285</v>
      </c>
      <c r="L70" s="3">
        <v>173.9</v>
      </c>
      <c r="M70" s="3">
        <v>103.7</v>
      </c>
      <c r="N70" s="3">
        <v>114.2</v>
      </c>
      <c r="O70" s="3">
        <v>44.3</v>
      </c>
      <c r="P70" s="14">
        <v>51.73</v>
      </c>
      <c r="Q70" s="14"/>
      <c r="R70" s="14"/>
      <c r="S70" s="14"/>
      <c r="T70" s="3">
        <v>141.51499999999999</v>
      </c>
      <c r="U70" s="3">
        <v>86.745000000000005</v>
      </c>
      <c r="V70" s="21">
        <v>464</v>
      </c>
      <c r="W70" s="14">
        <v>1967</v>
      </c>
      <c r="X70" s="14">
        <v>3656.4</v>
      </c>
      <c r="Y70" s="14">
        <v>60</v>
      </c>
      <c r="Z70" s="22" t="s">
        <v>286</v>
      </c>
      <c r="AA70" s="22">
        <v>43603016278</v>
      </c>
      <c r="AB70" s="2" t="s">
        <v>287</v>
      </c>
      <c r="AC70" s="35" t="s">
        <v>560</v>
      </c>
      <c r="AD70" s="36" t="s">
        <v>561</v>
      </c>
      <c r="AE70" s="22" t="s">
        <v>256</v>
      </c>
      <c r="AF70" s="2" t="s">
        <v>257</v>
      </c>
      <c r="AG70" s="2" t="s">
        <v>286</v>
      </c>
      <c r="AH70" s="2">
        <v>43603016278</v>
      </c>
      <c r="AI70" s="2"/>
      <c r="AJ70" s="2"/>
      <c r="AK70" s="38">
        <v>457210.91</v>
      </c>
      <c r="AL70" s="39">
        <v>457210.91</v>
      </c>
      <c r="AM70" s="23">
        <f t="shared" si="1"/>
        <v>125.0440077672027</v>
      </c>
      <c r="AN70" s="5">
        <v>43721</v>
      </c>
      <c r="AO70" s="5">
        <v>43237</v>
      </c>
      <c r="AP70" s="14">
        <v>50</v>
      </c>
      <c r="AQ70" s="24">
        <v>228605.45</v>
      </c>
      <c r="AR70" s="5"/>
      <c r="AS70" s="24"/>
      <c r="AT70" s="5"/>
      <c r="AU70" s="14"/>
      <c r="AV70" s="24"/>
      <c r="AW70" s="5">
        <v>43719</v>
      </c>
      <c r="AX70" s="24">
        <v>227528.32000000001</v>
      </c>
      <c r="AY70" s="14" t="s">
        <v>97</v>
      </c>
    </row>
    <row r="71" spans="1:51" x14ac:dyDescent="0.25">
      <c r="A71" s="20" t="s">
        <v>562</v>
      </c>
      <c r="B71" s="34" t="s">
        <v>516</v>
      </c>
      <c r="C71" s="21" t="s">
        <v>563</v>
      </c>
      <c r="D71" s="34" t="s">
        <v>564</v>
      </c>
      <c r="E71" s="35" t="s">
        <v>564</v>
      </c>
      <c r="F71" s="40">
        <v>40008197586</v>
      </c>
      <c r="G71" s="40" t="s">
        <v>39</v>
      </c>
      <c r="H71" s="5">
        <v>42926</v>
      </c>
      <c r="I71" s="5">
        <v>42921</v>
      </c>
      <c r="J71" s="2" t="s">
        <v>50</v>
      </c>
      <c r="K71" s="2" t="s">
        <v>51</v>
      </c>
      <c r="L71" s="3">
        <v>142</v>
      </c>
      <c r="M71" s="3">
        <v>142</v>
      </c>
      <c r="N71" s="3">
        <v>55</v>
      </c>
      <c r="O71" s="3">
        <v>55</v>
      </c>
      <c r="P71" s="14">
        <v>64.78</v>
      </c>
      <c r="Q71" s="14">
        <v>0</v>
      </c>
      <c r="R71" s="14">
        <v>0</v>
      </c>
      <c r="S71" s="14"/>
      <c r="T71" s="3">
        <v>53.146000000000001</v>
      </c>
      <c r="U71" s="3">
        <v>19.611999999999998</v>
      </c>
      <c r="V71" s="21" t="s">
        <v>42</v>
      </c>
      <c r="W71" s="14" t="s">
        <v>252</v>
      </c>
      <c r="X71" s="14">
        <v>2025.9</v>
      </c>
      <c r="Y71" s="14">
        <v>27</v>
      </c>
      <c r="Z71" s="22" t="s">
        <v>52</v>
      </c>
      <c r="AA71" s="22">
        <v>40103680902</v>
      </c>
      <c r="AB71" s="2" t="s">
        <v>53</v>
      </c>
      <c r="AC71" s="35" t="s">
        <v>134</v>
      </c>
      <c r="AD71" s="36" t="s">
        <v>135</v>
      </c>
      <c r="AE71" s="22" t="s">
        <v>565</v>
      </c>
      <c r="AF71" s="2" t="s">
        <v>566</v>
      </c>
      <c r="AG71" s="2" t="s">
        <v>43</v>
      </c>
      <c r="AH71" s="2" t="s">
        <v>44</v>
      </c>
      <c r="AI71" s="2"/>
      <c r="AJ71" s="2"/>
      <c r="AK71" s="38">
        <v>504010.48</v>
      </c>
      <c r="AL71" s="39">
        <v>503955.89</v>
      </c>
      <c r="AM71" s="23">
        <f t="shared" si="1"/>
        <v>248.75654770719186</v>
      </c>
      <c r="AN71" s="5">
        <v>43812</v>
      </c>
      <c r="AO71" s="5">
        <v>43515</v>
      </c>
      <c r="AP71" s="14">
        <v>50</v>
      </c>
      <c r="AQ71" s="24">
        <v>251977.94</v>
      </c>
      <c r="AR71" s="5"/>
      <c r="AS71" s="24"/>
      <c r="AT71" s="5">
        <v>43244</v>
      </c>
      <c r="AU71" s="14">
        <v>80</v>
      </c>
      <c r="AV71" s="24">
        <v>144866.04</v>
      </c>
      <c r="AW71" s="5">
        <v>44188</v>
      </c>
      <c r="AX71" s="24">
        <v>251827.94</v>
      </c>
      <c r="AY71" s="14" t="s">
        <v>97</v>
      </c>
    </row>
    <row r="72" spans="1:51" x14ac:dyDescent="0.25">
      <c r="A72" s="20" t="s">
        <v>567</v>
      </c>
      <c r="B72" s="34" t="s">
        <v>396</v>
      </c>
      <c r="C72" s="21" t="s">
        <v>397</v>
      </c>
      <c r="D72" s="34" t="s">
        <v>568</v>
      </c>
      <c r="E72" s="35" t="s">
        <v>569</v>
      </c>
      <c r="F72" s="40">
        <v>40008276405</v>
      </c>
      <c r="G72" s="40" t="s">
        <v>39</v>
      </c>
      <c r="H72" s="5">
        <v>43228</v>
      </c>
      <c r="I72" s="5">
        <v>42718</v>
      </c>
      <c r="J72" s="2" t="s">
        <v>570</v>
      </c>
      <c r="K72" s="2" t="s">
        <v>571</v>
      </c>
      <c r="L72" s="3">
        <v>180.15</v>
      </c>
      <c r="M72" s="3">
        <v>154.12</v>
      </c>
      <c r="N72" s="3">
        <v>56.94</v>
      </c>
      <c r="O72" s="3">
        <v>46.63</v>
      </c>
      <c r="P72" s="14">
        <v>56.16</v>
      </c>
      <c r="Q72" s="14"/>
      <c r="R72" s="14"/>
      <c r="S72" s="14"/>
      <c r="T72" s="3">
        <v>187.65600000000001</v>
      </c>
      <c r="U72" s="3">
        <v>93.245000000000005</v>
      </c>
      <c r="V72" s="21">
        <v>103</v>
      </c>
      <c r="W72" s="14">
        <v>1988</v>
      </c>
      <c r="X72" s="14">
        <v>6814</v>
      </c>
      <c r="Y72" s="14">
        <v>78</v>
      </c>
      <c r="Z72" s="22" t="s">
        <v>52</v>
      </c>
      <c r="AA72" s="22">
        <v>40103680902</v>
      </c>
      <c r="AB72" s="2" t="s">
        <v>53</v>
      </c>
      <c r="AC72" s="35" t="s">
        <v>572</v>
      </c>
      <c r="AD72" s="36" t="s">
        <v>573</v>
      </c>
      <c r="AE72" s="22" t="s">
        <v>574</v>
      </c>
      <c r="AF72" s="2" t="s">
        <v>575</v>
      </c>
      <c r="AG72" s="2" t="s">
        <v>43</v>
      </c>
      <c r="AH72" s="2" t="s">
        <v>44</v>
      </c>
      <c r="AI72" s="2" t="s">
        <v>399</v>
      </c>
      <c r="AJ72" s="2" t="s">
        <v>578</v>
      </c>
      <c r="AK72" s="38">
        <v>1452317.86</v>
      </c>
      <c r="AL72" s="39">
        <v>1452317.86</v>
      </c>
      <c r="AM72" s="23">
        <f t="shared" si="1"/>
        <v>213.13734370413854</v>
      </c>
      <c r="AN72" s="5">
        <v>43769</v>
      </c>
      <c r="AO72" s="5">
        <v>43327</v>
      </c>
      <c r="AP72" s="14">
        <v>50</v>
      </c>
      <c r="AQ72" s="24">
        <v>726158.93</v>
      </c>
      <c r="AR72" s="5"/>
      <c r="AS72" s="24"/>
      <c r="AT72" s="5">
        <v>43326</v>
      </c>
      <c r="AU72" s="14" t="s">
        <v>579</v>
      </c>
      <c r="AV72" s="24">
        <v>578819.93999999994</v>
      </c>
      <c r="AW72" s="5">
        <v>44071</v>
      </c>
      <c r="AX72" s="24">
        <v>654485.26</v>
      </c>
      <c r="AY72" s="14" t="s">
        <v>97</v>
      </c>
    </row>
    <row r="73" spans="1:51" ht="30" x14ac:dyDescent="0.25">
      <c r="A73" s="20" t="s">
        <v>580</v>
      </c>
      <c r="B73" s="34" t="s">
        <v>298</v>
      </c>
      <c r="C73" s="21"/>
      <c r="D73" s="34" t="s">
        <v>581</v>
      </c>
      <c r="E73" s="35" t="s">
        <v>511</v>
      </c>
      <c r="F73" s="40" t="s">
        <v>512</v>
      </c>
      <c r="G73" s="40" t="s">
        <v>3313</v>
      </c>
      <c r="H73" s="5">
        <v>42832</v>
      </c>
      <c r="I73" s="5">
        <v>42662</v>
      </c>
      <c r="J73" s="2" t="s">
        <v>250</v>
      </c>
      <c r="K73" s="2" t="s">
        <v>251</v>
      </c>
      <c r="L73" s="3">
        <v>172.3</v>
      </c>
      <c r="M73" s="3">
        <v>128</v>
      </c>
      <c r="N73" s="3">
        <v>88</v>
      </c>
      <c r="O73" s="3">
        <v>43.9</v>
      </c>
      <c r="P73" s="14">
        <v>50.48</v>
      </c>
      <c r="Q73" s="14">
        <v>0</v>
      </c>
      <c r="R73" s="14">
        <v>0</v>
      </c>
      <c r="S73" s="14"/>
      <c r="T73" s="3">
        <v>84.287999999999997</v>
      </c>
      <c r="U73" s="3">
        <v>43.174999999999997</v>
      </c>
      <c r="V73" s="21">
        <v>103</v>
      </c>
      <c r="W73" s="14" t="s">
        <v>252</v>
      </c>
      <c r="X73" s="14">
        <v>2338.5</v>
      </c>
      <c r="Y73" s="14">
        <v>39</v>
      </c>
      <c r="Z73" s="22" t="s">
        <v>253</v>
      </c>
      <c r="AA73" s="22">
        <v>43603063747</v>
      </c>
      <c r="AB73" s="2" t="s">
        <v>582</v>
      </c>
      <c r="AC73" s="35" t="s">
        <v>583</v>
      </c>
      <c r="AD73" s="36" t="s">
        <v>584</v>
      </c>
      <c r="AE73" s="22" t="s">
        <v>229</v>
      </c>
      <c r="AF73" s="2" t="s">
        <v>230</v>
      </c>
      <c r="AG73" s="2"/>
      <c r="AH73" s="2"/>
      <c r="AI73" s="22" t="s">
        <v>3292</v>
      </c>
      <c r="AJ73" s="2" t="s">
        <v>512</v>
      </c>
      <c r="AK73" s="38">
        <v>345181.6</v>
      </c>
      <c r="AL73" s="39">
        <v>345181.6</v>
      </c>
      <c r="AM73" s="23">
        <f t="shared" si="1"/>
        <v>147.60812486636732</v>
      </c>
      <c r="AN73" s="5">
        <v>43434</v>
      </c>
      <c r="AO73" s="5">
        <v>42985</v>
      </c>
      <c r="AP73" s="14">
        <v>50</v>
      </c>
      <c r="AQ73" s="24">
        <v>172590.8</v>
      </c>
      <c r="AR73" s="5"/>
      <c r="AS73" s="24"/>
      <c r="AT73" s="5"/>
      <c r="AU73" s="14"/>
      <c r="AV73" s="24"/>
      <c r="AW73" s="5">
        <v>43321</v>
      </c>
      <c r="AX73" s="24">
        <v>172590.8</v>
      </c>
      <c r="AY73" s="14" t="s">
        <v>72</v>
      </c>
    </row>
    <row r="74" spans="1:51" ht="30" x14ac:dyDescent="0.25">
      <c r="A74" s="20" t="s">
        <v>585</v>
      </c>
      <c r="B74" s="34" t="s">
        <v>299</v>
      </c>
      <c r="C74" s="21" t="s">
        <v>586</v>
      </c>
      <c r="D74" s="34" t="s">
        <v>587</v>
      </c>
      <c r="E74" s="35" t="s">
        <v>588</v>
      </c>
      <c r="F74" s="40">
        <v>45103000574</v>
      </c>
      <c r="G74" s="40" t="s">
        <v>3313</v>
      </c>
      <c r="H74" s="5">
        <v>44375</v>
      </c>
      <c r="I74" s="5">
        <v>42507</v>
      </c>
      <c r="J74" s="2" t="s">
        <v>250</v>
      </c>
      <c r="K74" s="2" t="s">
        <v>251</v>
      </c>
      <c r="L74" s="3">
        <v>149.66999999999999</v>
      </c>
      <c r="M74" s="3">
        <v>149.66999999999999</v>
      </c>
      <c r="N74" s="3">
        <v>71.75</v>
      </c>
      <c r="O74" s="3">
        <v>71.75</v>
      </c>
      <c r="P74" s="14"/>
      <c r="Q74" s="14"/>
      <c r="R74" s="14"/>
      <c r="S74" s="14"/>
      <c r="T74" s="3">
        <v>47.44</v>
      </c>
      <c r="U74" s="3">
        <v>22.74</v>
      </c>
      <c r="V74" s="21">
        <v>103</v>
      </c>
      <c r="W74" s="14">
        <v>1983</v>
      </c>
      <c r="X74" s="14">
        <v>1604.5</v>
      </c>
      <c r="Y74" s="14">
        <v>22</v>
      </c>
      <c r="Z74" s="22" t="s">
        <v>253</v>
      </c>
      <c r="AA74" s="22">
        <v>43603063747</v>
      </c>
      <c r="AB74" s="2" t="s">
        <v>582</v>
      </c>
      <c r="AC74" s="35" t="s">
        <v>589</v>
      </c>
      <c r="AD74" s="36" t="s">
        <v>590</v>
      </c>
      <c r="AE74" s="22" t="s">
        <v>591</v>
      </c>
      <c r="AF74" s="2" t="s">
        <v>592</v>
      </c>
      <c r="AG74" s="2"/>
      <c r="AH74" s="2"/>
      <c r="AI74" s="2"/>
      <c r="AJ74" s="2"/>
      <c r="AK74" s="38">
        <v>299596.33</v>
      </c>
      <c r="AL74" s="39">
        <v>299596.33</v>
      </c>
      <c r="AM74" s="23">
        <f t="shared" si="1"/>
        <v>186.72254908071051</v>
      </c>
      <c r="AN74" s="5">
        <v>44902</v>
      </c>
      <c r="AO74" s="5">
        <v>44469</v>
      </c>
      <c r="AP74" s="14">
        <v>50</v>
      </c>
      <c r="AQ74" s="24">
        <v>149798.16</v>
      </c>
      <c r="AR74" s="5">
        <v>44467</v>
      </c>
      <c r="AS74" s="24">
        <v>149798.16</v>
      </c>
      <c r="AT74" s="5"/>
      <c r="AU74" s="14"/>
      <c r="AV74" s="24"/>
      <c r="AW74" s="5">
        <v>45005</v>
      </c>
      <c r="AX74" s="24">
        <v>149790.56</v>
      </c>
      <c r="AY74" s="14"/>
    </row>
    <row r="75" spans="1:51" ht="45" x14ac:dyDescent="0.25">
      <c r="A75" s="20" t="s">
        <v>593</v>
      </c>
      <c r="B75" s="34" t="s">
        <v>36</v>
      </c>
      <c r="C75" s="21" t="s">
        <v>37</v>
      </c>
      <c r="D75" s="34" t="s">
        <v>594</v>
      </c>
      <c r="E75" s="35" t="s">
        <v>3308</v>
      </c>
      <c r="F75" s="40" t="s">
        <v>1545</v>
      </c>
      <c r="G75" s="40" t="s">
        <v>3313</v>
      </c>
      <c r="H75" s="5">
        <v>42830</v>
      </c>
      <c r="I75" s="5">
        <v>42622</v>
      </c>
      <c r="J75" s="2" t="s">
        <v>284</v>
      </c>
      <c r="K75" s="2" t="s">
        <v>285</v>
      </c>
      <c r="L75" s="3">
        <v>183</v>
      </c>
      <c r="M75" s="3">
        <v>121</v>
      </c>
      <c r="N75" s="3">
        <v>104</v>
      </c>
      <c r="O75" s="3">
        <v>51</v>
      </c>
      <c r="P75" s="14">
        <v>42.07</v>
      </c>
      <c r="Q75" s="14">
        <v>0</v>
      </c>
      <c r="R75" s="14">
        <v>0</v>
      </c>
      <c r="S75" s="14"/>
      <c r="T75" s="3">
        <v>106.702</v>
      </c>
      <c r="U75" s="3">
        <v>55.954999999999998</v>
      </c>
      <c r="V75" s="21">
        <v>467</v>
      </c>
      <c r="W75" s="14">
        <v>1986</v>
      </c>
      <c r="X75" s="14">
        <v>2259.1999999999998</v>
      </c>
      <c r="Y75" s="14">
        <v>34</v>
      </c>
      <c r="Z75" s="22" t="s">
        <v>236</v>
      </c>
      <c r="AA75" s="22">
        <v>40103536621</v>
      </c>
      <c r="AB75" s="2" t="s">
        <v>595</v>
      </c>
      <c r="AC75" s="35" t="s">
        <v>3362</v>
      </c>
      <c r="AD75" s="36" t="s">
        <v>238</v>
      </c>
      <c r="AE75" s="22" t="s">
        <v>239</v>
      </c>
      <c r="AF75" s="2" t="s">
        <v>240</v>
      </c>
      <c r="AG75" s="2" t="s">
        <v>417</v>
      </c>
      <c r="AH75" s="2" t="s">
        <v>596</v>
      </c>
      <c r="AI75" s="2" t="s">
        <v>243</v>
      </c>
      <c r="AJ75" s="2" t="s">
        <v>233</v>
      </c>
      <c r="AK75" s="38">
        <v>349269.28</v>
      </c>
      <c r="AL75" s="39">
        <v>349269.28</v>
      </c>
      <c r="AM75" s="23">
        <f t="shared" si="1"/>
        <v>154.59865439093488</v>
      </c>
      <c r="AN75" s="5">
        <v>44228</v>
      </c>
      <c r="AO75" s="5">
        <v>43161</v>
      </c>
      <c r="AP75" s="14">
        <v>50</v>
      </c>
      <c r="AQ75" s="24">
        <v>174634.64</v>
      </c>
      <c r="AR75" s="5"/>
      <c r="AS75" s="24"/>
      <c r="AT75" s="5">
        <v>43160</v>
      </c>
      <c r="AU75" s="14">
        <v>80</v>
      </c>
      <c r="AV75" s="24">
        <v>139707.71</v>
      </c>
      <c r="AW75" s="5">
        <v>44558</v>
      </c>
      <c r="AX75" s="24">
        <v>161342.64000000001</v>
      </c>
      <c r="AY75" s="14" t="s">
        <v>97</v>
      </c>
    </row>
    <row r="76" spans="1:51" ht="45" x14ac:dyDescent="0.25">
      <c r="A76" s="20" t="s">
        <v>598</v>
      </c>
      <c r="B76" s="34" t="s">
        <v>599</v>
      </c>
      <c r="C76" s="21" t="s">
        <v>600</v>
      </c>
      <c r="D76" s="34" t="s">
        <v>601</v>
      </c>
      <c r="E76" s="35" t="s">
        <v>602</v>
      </c>
      <c r="F76" s="40" t="s">
        <v>603</v>
      </c>
      <c r="G76" s="40" t="s">
        <v>3313</v>
      </c>
      <c r="H76" s="5">
        <v>42898</v>
      </c>
      <c r="I76" s="5">
        <v>42703</v>
      </c>
      <c r="J76" s="2" t="s">
        <v>194</v>
      </c>
      <c r="K76" s="2" t="s">
        <v>195</v>
      </c>
      <c r="L76" s="3">
        <v>173</v>
      </c>
      <c r="M76" s="3">
        <v>112</v>
      </c>
      <c r="N76" s="3">
        <v>112</v>
      </c>
      <c r="O76" s="3">
        <v>53.1</v>
      </c>
      <c r="P76" s="14">
        <v>58.32</v>
      </c>
      <c r="Q76" s="14">
        <v>0</v>
      </c>
      <c r="R76" s="14">
        <v>0</v>
      </c>
      <c r="S76" s="14"/>
      <c r="T76" s="3">
        <v>186.64099999999999</v>
      </c>
      <c r="U76" s="3">
        <v>123.143</v>
      </c>
      <c r="V76" s="21">
        <v>467</v>
      </c>
      <c r="W76" s="14">
        <v>1993</v>
      </c>
      <c r="X76" s="14">
        <v>5038.03</v>
      </c>
      <c r="Y76" s="14">
        <v>90</v>
      </c>
      <c r="Z76" s="22" t="s">
        <v>196</v>
      </c>
      <c r="AA76" s="22">
        <v>40103475577</v>
      </c>
      <c r="AB76" s="2" t="s">
        <v>197</v>
      </c>
      <c r="AC76" s="35" t="s">
        <v>605</v>
      </c>
      <c r="AD76" s="36" t="s">
        <v>606</v>
      </c>
      <c r="AE76" s="22" t="s">
        <v>607</v>
      </c>
      <c r="AF76" s="2" t="s">
        <v>608</v>
      </c>
      <c r="AG76" s="2" t="s">
        <v>196</v>
      </c>
      <c r="AH76" s="2">
        <v>40103475577</v>
      </c>
      <c r="AI76" s="2"/>
      <c r="AJ76" s="2"/>
      <c r="AK76" s="38">
        <v>624666.93999999994</v>
      </c>
      <c r="AL76" s="39">
        <v>624666.93999999994</v>
      </c>
      <c r="AM76" s="23">
        <f t="shared" si="1"/>
        <v>123.99031764399973</v>
      </c>
      <c r="AN76" s="5">
        <v>43738</v>
      </c>
      <c r="AO76" s="5">
        <v>43280</v>
      </c>
      <c r="AP76" s="14">
        <v>50</v>
      </c>
      <c r="AQ76" s="24">
        <v>312333.46999999997</v>
      </c>
      <c r="AR76" s="5"/>
      <c r="AS76" s="24"/>
      <c r="AT76" s="5"/>
      <c r="AU76" s="14"/>
      <c r="AV76" s="24"/>
      <c r="AW76" s="5">
        <v>43794</v>
      </c>
      <c r="AX76" s="24">
        <v>311157.21999999997</v>
      </c>
      <c r="AY76" s="14" t="s">
        <v>97</v>
      </c>
    </row>
    <row r="77" spans="1:51" ht="45" x14ac:dyDescent="0.25">
      <c r="A77" s="20" t="s">
        <v>609</v>
      </c>
      <c r="B77" s="34" t="s">
        <v>352</v>
      </c>
      <c r="C77" s="21"/>
      <c r="D77" s="34" t="s">
        <v>610</v>
      </c>
      <c r="E77" s="35" t="s">
        <v>354</v>
      </c>
      <c r="F77" s="40" t="s">
        <v>355</v>
      </c>
      <c r="G77" s="40" t="s">
        <v>3313</v>
      </c>
      <c r="H77" s="5">
        <v>43175</v>
      </c>
      <c r="I77" s="5">
        <v>42835</v>
      </c>
      <c r="J77" s="2" t="s">
        <v>356</v>
      </c>
      <c r="K77" s="2" t="s">
        <v>357</v>
      </c>
      <c r="L77" s="3">
        <v>175.73</v>
      </c>
      <c r="M77" s="3">
        <v>130.71</v>
      </c>
      <c r="N77" s="3">
        <v>85.1</v>
      </c>
      <c r="O77" s="3">
        <v>51.62</v>
      </c>
      <c r="P77" s="14">
        <v>50.53</v>
      </c>
      <c r="Q77" s="14"/>
      <c r="R77" s="14"/>
      <c r="S77" s="14"/>
      <c r="T77" s="3">
        <v>142.46</v>
      </c>
      <c r="U77" s="3">
        <v>66.415999999999997</v>
      </c>
      <c r="V77" s="21">
        <v>464</v>
      </c>
      <c r="W77" s="14">
        <v>1977</v>
      </c>
      <c r="X77" s="14">
        <v>3621.2</v>
      </c>
      <c r="Y77" s="14">
        <v>60</v>
      </c>
      <c r="Z77" s="22" t="s">
        <v>611</v>
      </c>
      <c r="AA77" s="22" t="s">
        <v>612</v>
      </c>
      <c r="AB77" s="2">
        <v>13648</v>
      </c>
      <c r="AC77" s="35" t="s">
        <v>613</v>
      </c>
      <c r="AD77" s="36" t="s">
        <v>614</v>
      </c>
      <c r="AE77" s="22" t="s">
        <v>360</v>
      </c>
      <c r="AF77" s="2" t="s">
        <v>361</v>
      </c>
      <c r="AG77" s="2"/>
      <c r="AH77" s="2"/>
      <c r="AI77" s="2"/>
      <c r="AJ77" s="2"/>
      <c r="AK77" s="38">
        <v>628562.44999999995</v>
      </c>
      <c r="AL77" s="39">
        <v>628562.44999999995</v>
      </c>
      <c r="AM77" s="23">
        <f t="shared" si="1"/>
        <v>173.57849607864796</v>
      </c>
      <c r="AN77" s="5">
        <v>44074</v>
      </c>
      <c r="AO77" s="5">
        <v>43545</v>
      </c>
      <c r="AP77" s="14">
        <v>50</v>
      </c>
      <c r="AQ77" s="24">
        <v>314281.21999999997</v>
      </c>
      <c r="AR77" s="5"/>
      <c r="AS77" s="24"/>
      <c r="AT77" s="5">
        <v>43538</v>
      </c>
      <c r="AU77" s="14">
        <v>80</v>
      </c>
      <c r="AV77" s="24">
        <v>249812.98</v>
      </c>
      <c r="AW77" s="5">
        <v>44831</v>
      </c>
      <c r="AX77" s="24">
        <v>298274.27</v>
      </c>
      <c r="AY77" s="14"/>
    </row>
    <row r="78" spans="1:51" x14ac:dyDescent="0.25">
      <c r="A78" s="20" t="s">
        <v>615</v>
      </c>
      <c r="B78" s="34" t="s">
        <v>35</v>
      </c>
      <c r="C78" s="21"/>
      <c r="D78" s="34" t="s">
        <v>616</v>
      </c>
      <c r="E78" s="35" t="s">
        <v>553</v>
      </c>
      <c r="F78" s="40" t="s">
        <v>617</v>
      </c>
      <c r="G78" s="40" t="s">
        <v>3313</v>
      </c>
      <c r="H78" s="5">
        <v>42804</v>
      </c>
      <c r="I78" s="5">
        <v>42758</v>
      </c>
      <c r="J78" s="2" t="s">
        <v>50</v>
      </c>
      <c r="K78" s="2" t="s">
        <v>51</v>
      </c>
      <c r="L78" s="3">
        <v>232.2</v>
      </c>
      <c r="M78" s="3">
        <v>232.2</v>
      </c>
      <c r="N78" s="3">
        <v>64.900000000000006</v>
      </c>
      <c r="O78" s="3">
        <v>64.900000000000006</v>
      </c>
      <c r="P78" s="14"/>
      <c r="Q78" s="14">
        <v>0</v>
      </c>
      <c r="R78" s="14">
        <v>0</v>
      </c>
      <c r="S78" s="14"/>
      <c r="T78" s="3">
        <v>1.9E-2</v>
      </c>
      <c r="U78" s="3">
        <v>4.343</v>
      </c>
      <c r="V78" s="21" t="s">
        <v>42</v>
      </c>
      <c r="W78" s="14">
        <v>1910</v>
      </c>
      <c r="X78" s="14">
        <v>329.8</v>
      </c>
      <c r="Y78" s="14">
        <v>6</v>
      </c>
      <c r="Z78" s="22" t="s">
        <v>466</v>
      </c>
      <c r="AA78" s="22"/>
      <c r="AB78" s="2"/>
      <c r="AC78" s="35" t="s">
        <v>554</v>
      </c>
      <c r="AD78" s="36" t="s">
        <v>555</v>
      </c>
      <c r="AE78" s="22"/>
      <c r="AF78" s="2"/>
      <c r="AG78" s="2"/>
      <c r="AH78" s="2"/>
      <c r="AI78" s="2"/>
      <c r="AJ78" s="2"/>
      <c r="AK78" s="38">
        <v>42500.79</v>
      </c>
      <c r="AL78" s="39">
        <v>42500.79</v>
      </c>
      <c r="AM78" s="23">
        <f t="shared" si="1"/>
        <v>128.86837477258945</v>
      </c>
      <c r="AN78" s="5">
        <v>43250</v>
      </c>
      <c r="AO78" s="5">
        <v>42902</v>
      </c>
      <c r="AP78" s="14">
        <v>50</v>
      </c>
      <c r="AQ78" s="24">
        <v>21250.39</v>
      </c>
      <c r="AR78" s="5"/>
      <c r="AS78" s="24"/>
      <c r="AT78" s="5"/>
      <c r="AU78" s="14"/>
      <c r="AV78" s="24"/>
      <c r="AW78" s="5">
        <v>43761</v>
      </c>
      <c r="AX78" s="24">
        <v>21250.39</v>
      </c>
      <c r="AY78" s="14" t="s">
        <v>72</v>
      </c>
    </row>
    <row r="79" spans="1:51" ht="45" x14ac:dyDescent="0.25">
      <c r="A79" s="20" t="s">
        <v>618</v>
      </c>
      <c r="B79" s="34" t="s">
        <v>60</v>
      </c>
      <c r="C79" s="21"/>
      <c r="D79" s="34" t="s">
        <v>619</v>
      </c>
      <c r="E79" s="35" t="s">
        <v>620</v>
      </c>
      <c r="F79" s="40" t="s">
        <v>621</v>
      </c>
      <c r="G79" s="40" t="s">
        <v>39</v>
      </c>
      <c r="H79" s="5">
        <v>43063</v>
      </c>
      <c r="I79" s="5">
        <v>42725</v>
      </c>
      <c r="J79" s="2" t="s">
        <v>63</v>
      </c>
      <c r="K79" s="2" t="s">
        <v>64</v>
      </c>
      <c r="L79" s="3">
        <v>171.49</v>
      </c>
      <c r="M79" s="3">
        <v>122.66</v>
      </c>
      <c r="N79" s="3">
        <v>103.35</v>
      </c>
      <c r="O79" s="3">
        <v>54.53</v>
      </c>
      <c r="P79" s="14">
        <v>54.95</v>
      </c>
      <c r="Q79" s="14"/>
      <c r="R79" s="14"/>
      <c r="S79" s="14"/>
      <c r="T79" s="3">
        <v>211.96899999999999</v>
      </c>
      <c r="U79" s="3">
        <v>55.96</v>
      </c>
      <c r="V79" s="21" t="s">
        <v>146</v>
      </c>
      <c r="W79" s="14">
        <v>1967</v>
      </c>
      <c r="X79" s="14">
        <v>2509.8000000000002</v>
      </c>
      <c r="Y79" s="14">
        <v>45</v>
      </c>
      <c r="Z79" s="22" t="s">
        <v>181</v>
      </c>
      <c r="AA79" s="22">
        <v>52103047781</v>
      </c>
      <c r="AB79" s="2" t="s">
        <v>182</v>
      </c>
      <c r="AC79" s="35" t="s">
        <v>67</v>
      </c>
      <c r="AD79" s="36" t="s">
        <v>68</v>
      </c>
      <c r="AE79" s="22" t="s">
        <v>185</v>
      </c>
      <c r="AF79" s="2" t="s">
        <v>186</v>
      </c>
      <c r="AG79" s="2"/>
      <c r="AH79" s="2"/>
      <c r="AI79" s="2"/>
      <c r="AJ79" s="2"/>
      <c r="AK79" s="38">
        <v>336764.12</v>
      </c>
      <c r="AL79" s="39">
        <v>333164.12</v>
      </c>
      <c r="AM79" s="23">
        <f t="shared" si="1"/>
        <v>132.7452864770101</v>
      </c>
      <c r="AN79" s="5">
        <v>43678</v>
      </c>
      <c r="AO79" s="5">
        <v>43129</v>
      </c>
      <c r="AP79" s="14">
        <v>50</v>
      </c>
      <c r="AQ79" s="24">
        <v>166582.06</v>
      </c>
      <c r="AR79" s="5"/>
      <c r="AS79" s="24"/>
      <c r="AT79" s="5"/>
      <c r="AU79" s="14"/>
      <c r="AV79" s="24"/>
      <c r="AW79" s="5">
        <v>43628</v>
      </c>
      <c r="AX79" s="24">
        <v>166582.06</v>
      </c>
      <c r="AY79" s="14"/>
    </row>
    <row r="80" spans="1:51" x14ac:dyDescent="0.25">
      <c r="A80" s="20" t="s">
        <v>622</v>
      </c>
      <c r="B80" s="34" t="s">
        <v>339</v>
      </c>
      <c r="C80" s="21" t="s">
        <v>623</v>
      </c>
      <c r="D80" s="34" t="s">
        <v>624</v>
      </c>
      <c r="E80" s="35" t="s">
        <v>625</v>
      </c>
      <c r="F80" s="40" t="s">
        <v>626</v>
      </c>
      <c r="G80" s="40" t="s">
        <v>3313</v>
      </c>
      <c r="H80" s="5">
        <v>42846</v>
      </c>
      <c r="I80" s="5">
        <v>42641</v>
      </c>
      <c r="J80" s="2" t="s">
        <v>50</v>
      </c>
      <c r="K80" s="2" t="s">
        <v>51</v>
      </c>
      <c r="L80" s="3">
        <v>121.1</v>
      </c>
      <c r="M80" s="3">
        <v>121.1</v>
      </c>
      <c r="N80" s="3">
        <v>51.2</v>
      </c>
      <c r="O80" s="3">
        <v>51.2</v>
      </c>
      <c r="P80" s="14">
        <v>49.51</v>
      </c>
      <c r="Q80" s="14">
        <v>0</v>
      </c>
      <c r="R80" s="14">
        <v>0</v>
      </c>
      <c r="S80" s="14"/>
      <c r="T80" s="3">
        <v>54.847999999999999</v>
      </c>
      <c r="U80" s="3">
        <v>23.228000000000002</v>
      </c>
      <c r="V80" s="21" t="s">
        <v>42</v>
      </c>
      <c r="W80" s="14">
        <v>1986</v>
      </c>
      <c r="X80" s="14">
        <v>2198</v>
      </c>
      <c r="Y80" s="14">
        <v>24</v>
      </c>
      <c r="Z80" s="22" t="s">
        <v>485</v>
      </c>
      <c r="AA80" s="22">
        <v>42103032750</v>
      </c>
      <c r="AB80" s="2" t="s">
        <v>486</v>
      </c>
      <c r="AC80" s="35" t="s">
        <v>67</v>
      </c>
      <c r="AD80" s="36" t="s">
        <v>68</v>
      </c>
      <c r="AE80" s="22"/>
      <c r="AF80" s="2"/>
      <c r="AG80" s="2"/>
      <c r="AH80" s="2"/>
      <c r="AI80" s="2"/>
      <c r="AJ80" s="2"/>
      <c r="AK80" s="38">
        <v>290371.98</v>
      </c>
      <c r="AL80" s="39">
        <v>244936.23</v>
      </c>
      <c r="AM80" s="23">
        <f t="shared" si="1"/>
        <v>111.43595541401274</v>
      </c>
      <c r="AN80" s="5">
        <v>43723</v>
      </c>
      <c r="AO80" s="5">
        <v>43087</v>
      </c>
      <c r="AP80" s="14">
        <v>50</v>
      </c>
      <c r="AQ80" s="24">
        <v>122468.11</v>
      </c>
      <c r="AR80" s="5"/>
      <c r="AS80" s="24"/>
      <c r="AT80" s="5">
        <v>43083</v>
      </c>
      <c r="AU80" s="14">
        <v>80</v>
      </c>
      <c r="AV80" s="24">
        <v>97974.5</v>
      </c>
      <c r="AW80" s="5">
        <v>43794</v>
      </c>
      <c r="AX80" s="24">
        <v>122295.21</v>
      </c>
      <c r="AY80" s="14"/>
    </row>
    <row r="81" spans="1:51" ht="30" x14ac:dyDescent="0.25">
      <c r="A81" s="20" t="s">
        <v>627</v>
      </c>
      <c r="B81" s="34" t="s">
        <v>85</v>
      </c>
      <c r="C81" s="21"/>
      <c r="D81" s="34" t="s">
        <v>628</v>
      </c>
      <c r="E81" s="41" t="s">
        <v>3322</v>
      </c>
      <c r="F81" s="40" t="s">
        <v>629</v>
      </c>
      <c r="G81" s="40" t="s">
        <v>3313</v>
      </c>
      <c r="H81" s="5">
        <v>42982</v>
      </c>
      <c r="I81" s="5">
        <v>42669</v>
      </c>
      <c r="J81" s="2" t="s">
        <v>89</v>
      </c>
      <c r="K81" s="2" t="s">
        <v>90</v>
      </c>
      <c r="L81" s="3">
        <v>183</v>
      </c>
      <c r="M81" s="3">
        <v>112</v>
      </c>
      <c r="N81" s="3">
        <v>117</v>
      </c>
      <c r="O81" s="3">
        <v>47</v>
      </c>
      <c r="P81" s="14">
        <v>52.42</v>
      </c>
      <c r="Q81" s="14"/>
      <c r="R81" s="14"/>
      <c r="S81" s="14"/>
      <c r="T81" s="3">
        <v>200.66</v>
      </c>
      <c r="U81" s="3">
        <v>129.15299999999999</v>
      </c>
      <c r="V81" s="21">
        <v>103</v>
      </c>
      <c r="W81" s="14">
        <v>1973</v>
      </c>
      <c r="X81" s="14">
        <v>4933.42</v>
      </c>
      <c r="Y81" s="14">
        <v>70</v>
      </c>
      <c r="Z81" s="22" t="s">
        <v>630</v>
      </c>
      <c r="AA81" s="22">
        <v>42403019677</v>
      </c>
      <c r="AB81" s="2" t="s">
        <v>631</v>
      </c>
      <c r="AC81" s="35" t="s">
        <v>632</v>
      </c>
      <c r="AD81" s="36" t="s">
        <v>633</v>
      </c>
      <c r="AE81" s="22" t="s">
        <v>634</v>
      </c>
      <c r="AF81" s="2" t="s">
        <v>635</v>
      </c>
      <c r="AG81" s="2" t="s">
        <v>636</v>
      </c>
      <c r="AH81" s="2" t="s">
        <v>637</v>
      </c>
      <c r="AI81" s="2"/>
      <c r="AJ81" s="2"/>
      <c r="AK81" s="38">
        <v>440683.18</v>
      </c>
      <c r="AL81" s="39">
        <v>440668.94</v>
      </c>
      <c r="AM81" s="23">
        <f t="shared" si="1"/>
        <v>89.323215943503698</v>
      </c>
      <c r="AN81" s="5">
        <v>43636</v>
      </c>
      <c r="AO81" s="5">
        <v>43278</v>
      </c>
      <c r="AP81" s="14">
        <v>50</v>
      </c>
      <c r="AQ81" s="24">
        <v>219676.12</v>
      </c>
      <c r="AR81" s="5"/>
      <c r="AS81" s="24"/>
      <c r="AT81" s="5"/>
      <c r="AU81" s="14"/>
      <c r="AV81" s="24"/>
      <c r="AW81" s="5">
        <v>43927</v>
      </c>
      <c r="AX81" s="24">
        <v>219676.12</v>
      </c>
      <c r="AY81" s="14"/>
    </row>
    <row r="82" spans="1:51" ht="45" x14ac:dyDescent="0.25">
      <c r="A82" s="20" t="s">
        <v>639</v>
      </c>
      <c r="B82" s="34" t="s">
        <v>60</v>
      </c>
      <c r="C82" s="21"/>
      <c r="D82" s="34" t="s">
        <v>640</v>
      </c>
      <c r="E82" s="35" t="s">
        <v>179</v>
      </c>
      <c r="F82" s="40" t="s">
        <v>180</v>
      </c>
      <c r="G82" s="40" t="s">
        <v>3313</v>
      </c>
      <c r="H82" s="5">
        <v>42870</v>
      </c>
      <c r="I82" s="5">
        <v>42852</v>
      </c>
      <c r="J82" s="2" t="s">
        <v>63</v>
      </c>
      <c r="K82" s="2" t="s">
        <v>64</v>
      </c>
      <c r="L82" s="3">
        <v>107</v>
      </c>
      <c r="M82" s="3">
        <v>107</v>
      </c>
      <c r="N82" s="3">
        <v>49</v>
      </c>
      <c r="O82" s="3">
        <v>49</v>
      </c>
      <c r="P82" s="14">
        <v>54.95</v>
      </c>
      <c r="Q82" s="14"/>
      <c r="R82" s="14"/>
      <c r="S82" s="14"/>
      <c r="T82" s="3">
        <v>82.241</v>
      </c>
      <c r="U82" s="3">
        <v>34.887999999999998</v>
      </c>
      <c r="V82" s="21" t="s">
        <v>146</v>
      </c>
      <c r="W82" s="14">
        <v>1966</v>
      </c>
      <c r="X82" s="14">
        <v>3399.3</v>
      </c>
      <c r="Y82" s="14">
        <v>55</v>
      </c>
      <c r="Z82" s="22" t="s">
        <v>65</v>
      </c>
      <c r="AA82" s="22">
        <v>42103064582</v>
      </c>
      <c r="AB82" s="2" t="s">
        <v>66</v>
      </c>
      <c r="AC82" s="35" t="s">
        <v>474</v>
      </c>
      <c r="AD82" s="36" t="s">
        <v>475</v>
      </c>
      <c r="AE82" s="22" t="s">
        <v>641</v>
      </c>
      <c r="AF82" s="2" t="s">
        <v>642</v>
      </c>
      <c r="AG82" s="2" t="s">
        <v>65</v>
      </c>
      <c r="AH82" s="2" t="s">
        <v>71</v>
      </c>
      <c r="AI82" s="2" t="s">
        <v>305</v>
      </c>
      <c r="AJ82" s="2" t="s">
        <v>180</v>
      </c>
      <c r="AK82" s="38">
        <v>407658.45</v>
      </c>
      <c r="AL82" s="39">
        <v>407658.45</v>
      </c>
      <c r="AM82" s="23">
        <f t="shared" si="1"/>
        <v>119.92423440120024</v>
      </c>
      <c r="AN82" s="5">
        <v>43678</v>
      </c>
      <c r="AO82" s="5">
        <v>43108</v>
      </c>
      <c r="AP82" s="14">
        <v>50</v>
      </c>
      <c r="AQ82" s="24">
        <v>203829.22</v>
      </c>
      <c r="AR82" s="5"/>
      <c r="AS82" s="24"/>
      <c r="AT82" s="5">
        <v>43104</v>
      </c>
      <c r="AU82" s="14">
        <v>80</v>
      </c>
      <c r="AV82" s="24">
        <v>163063.38</v>
      </c>
      <c r="AW82" s="5">
        <v>44939</v>
      </c>
      <c r="AX82" s="24">
        <v>182426.72</v>
      </c>
      <c r="AY82" s="14" t="s">
        <v>97</v>
      </c>
    </row>
    <row r="83" spans="1:51" ht="45" x14ac:dyDescent="0.25">
      <c r="A83" s="20" t="s">
        <v>643</v>
      </c>
      <c r="B83" s="34" t="s">
        <v>114</v>
      </c>
      <c r="C83" s="21" t="s">
        <v>115</v>
      </c>
      <c r="D83" s="34" t="s">
        <v>644</v>
      </c>
      <c r="E83" s="35" t="s">
        <v>3323</v>
      </c>
      <c r="F83" s="40" t="s">
        <v>645</v>
      </c>
      <c r="G83" s="40" t="s">
        <v>39</v>
      </c>
      <c r="H83" s="5">
        <v>43532</v>
      </c>
      <c r="I83" s="5">
        <v>43531</v>
      </c>
      <c r="J83" s="2" t="s">
        <v>118</v>
      </c>
      <c r="K83" s="2" t="s">
        <v>166</v>
      </c>
      <c r="L83" s="3">
        <v>206.7</v>
      </c>
      <c r="M83" s="3">
        <v>180.4</v>
      </c>
      <c r="N83" s="3">
        <v>79.2</v>
      </c>
      <c r="O83" s="3">
        <v>52.9</v>
      </c>
      <c r="P83" s="14">
        <v>50.54</v>
      </c>
      <c r="Q83" s="14"/>
      <c r="R83" s="14"/>
      <c r="S83" s="14"/>
      <c r="T83" s="3">
        <v>40.518999999999998</v>
      </c>
      <c r="U83" s="3">
        <v>15.327999999999999</v>
      </c>
      <c r="V83" s="21" t="s">
        <v>646</v>
      </c>
      <c r="W83" s="14">
        <v>1960</v>
      </c>
      <c r="X83" s="14">
        <v>1020.4</v>
      </c>
      <c r="Y83" s="14">
        <v>12</v>
      </c>
      <c r="Z83" s="22" t="s">
        <v>120</v>
      </c>
      <c r="AA83" s="22">
        <v>40003840089</v>
      </c>
      <c r="AB83" s="2" t="s">
        <v>121</v>
      </c>
      <c r="AC83" s="35" t="s">
        <v>122</v>
      </c>
      <c r="AD83" s="36" t="s">
        <v>123</v>
      </c>
      <c r="AE83" s="22" t="s">
        <v>124</v>
      </c>
      <c r="AF83" s="2" t="s">
        <v>125</v>
      </c>
      <c r="AG83" s="2" t="s">
        <v>120</v>
      </c>
      <c r="AH83" s="2" t="s">
        <v>126</v>
      </c>
      <c r="AI83" s="2"/>
      <c r="AJ83" s="2"/>
      <c r="AK83" s="38">
        <v>259332.35</v>
      </c>
      <c r="AL83" s="39">
        <v>259332.35</v>
      </c>
      <c r="AM83" s="23">
        <f t="shared" si="1"/>
        <v>254.14773618188946</v>
      </c>
      <c r="AN83" s="5">
        <v>44193</v>
      </c>
      <c r="AO83" s="5">
        <v>43665</v>
      </c>
      <c r="AP83" s="14">
        <v>50</v>
      </c>
      <c r="AQ83" s="24">
        <v>129666.17</v>
      </c>
      <c r="AR83" s="5">
        <v>43662</v>
      </c>
      <c r="AS83" s="24">
        <v>127972.18</v>
      </c>
      <c r="AT83" s="5"/>
      <c r="AU83" s="14"/>
      <c r="AV83" s="24"/>
      <c r="AW83" s="5">
        <v>43927</v>
      </c>
      <c r="AX83" s="24">
        <v>129489.92</v>
      </c>
      <c r="AY83" s="14" t="s">
        <v>97</v>
      </c>
    </row>
    <row r="84" spans="1:51" ht="30" x14ac:dyDescent="0.25">
      <c r="A84" s="20" t="s">
        <v>647</v>
      </c>
      <c r="B84" s="34" t="s">
        <v>648</v>
      </c>
      <c r="C84" s="21" t="s">
        <v>649</v>
      </c>
      <c r="D84" s="34" t="s">
        <v>650</v>
      </c>
      <c r="E84" s="35" t="s">
        <v>651</v>
      </c>
      <c r="F84" s="40" t="s">
        <v>652</v>
      </c>
      <c r="G84" s="40" t="s">
        <v>3313</v>
      </c>
      <c r="H84" s="5">
        <v>42857</v>
      </c>
      <c r="I84" s="5">
        <v>42816</v>
      </c>
      <c r="J84" s="2" t="s">
        <v>212</v>
      </c>
      <c r="K84" s="2" t="s">
        <v>653</v>
      </c>
      <c r="L84" s="3">
        <v>149.9</v>
      </c>
      <c r="M84" s="3">
        <v>136</v>
      </c>
      <c r="N84" s="3">
        <v>71.400000000000006</v>
      </c>
      <c r="O84" s="3">
        <v>58.6</v>
      </c>
      <c r="P84" s="14">
        <v>55.06</v>
      </c>
      <c r="Q84" s="14">
        <v>0</v>
      </c>
      <c r="R84" s="14">
        <v>0</v>
      </c>
      <c r="S84" s="14"/>
      <c r="T84" s="3">
        <v>50.757099360000005</v>
      </c>
      <c r="U84" s="3">
        <v>24.176496960000001</v>
      </c>
      <c r="V84" s="21" t="s">
        <v>42</v>
      </c>
      <c r="W84" s="14" t="s">
        <v>252</v>
      </c>
      <c r="X84" s="14">
        <v>1746</v>
      </c>
      <c r="Y84" s="14">
        <v>18</v>
      </c>
      <c r="Z84" s="22" t="s">
        <v>1366</v>
      </c>
      <c r="AA84" s="22" t="s">
        <v>203</v>
      </c>
      <c r="AB84" s="2" t="s">
        <v>204</v>
      </c>
      <c r="AC84" s="35" t="s">
        <v>654</v>
      </c>
      <c r="AD84" s="36" t="s">
        <v>655</v>
      </c>
      <c r="AE84" s="22" t="s">
        <v>656</v>
      </c>
      <c r="AF84" s="2" t="s">
        <v>657</v>
      </c>
      <c r="AG84" s="2"/>
      <c r="AH84" s="2"/>
      <c r="AI84" s="2"/>
      <c r="AJ84" s="2"/>
      <c r="AK84" s="38">
        <v>241902.22</v>
      </c>
      <c r="AL84" s="39">
        <v>221438.54</v>
      </c>
      <c r="AM84" s="23">
        <f t="shared" si="1"/>
        <v>126.82619702176403</v>
      </c>
      <c r="AN84" s="5">
        <v>43395</v>
      </c>
      <c r="AO84" s="5">
        <v>43104</v>
      </c>
      <c r="AP84" s="14">
        <v>50</v>
      </c>
      <c r="AQ84" s="24">
        <v>110719.27</v>
      </c>
      <c r="AR84" s="5"/>
      <c r="AS84" s="24"/>
      <c r="AT84" s="5">
        <v>43102</v>
      </c>
      <c r="AU84" s="14">
        <v>80</v>
      </c>
      <c r="AV84" s="24">
        <v>88575.42</v>
      </c>
      <c r="AW84" s="5">
        <v>43399</v>
      </c>
      <c r="AX84" s="24">
        <v>110719.27</v>
      </c>
      <c r="AY84" s="14"/>
    </row>
    <row r="85" spans="1:51" x14ac:dyDescent="0.25">
      <c r="A85" s="20" t="s">
        <v>660</v>
      </c>
      <c r="B85" s="34" t="s">
        <v>516</v>
      </c>
      <c r="C85" s="21" t="s">
        <v>563</v>
      </c>
      <c r="D85" s="34" t="s">
        <v>661</v>
      </c>
      <c r="E85" s="35" t="s">
        <v>662</v>
      </c>
      <c r="F85" s="40" t="s">
        <v>663</v>
      </c>
      <c r="G85" s="40" t="s">
        <v>39</v>
      </c>
      <c r="H85" s="5">
        <v>42832</v>
      </c>
      <c r="I85" s="5">
        <v>42608</v>
      </c>
      <c r="J85" s="2" t="s">
        <v>118</v>
      </c>
      <c r="K85" s="2" t="s">
        <v>166</v>
      </c>
      <c r="L85" s="3">
        <v>176.41</v>
      </c>
      <c r="M85" s="3">
        <v>157.69999999999999</v>
      </c>
      <c r="N85" s="3">
        <v>69.7</v>
      </c>
      <c r="O85" s="3">
        <v>51</v>
      </c>
      <c r="P85" s="14">
        <v>60.64</v>
      </c>
      <c r="Q85" s="14">
        <v>0</v>
      </c>
      <c r="R85" s="14">
        <v>0</v>
      </c>
      <c r="S85" s="14"/>
      <c r="T85" s="3">
        <v>47.382596976000002</v>
      </c>
      <c r="U85" s="3">
        <v>18.720973919999999</v>
      </c>
      <c r="V85" s="21" t="s">
        <v>42</v>
      </c>
      <c r="W85" s="14">
        <v>1977</v>
      </c>
      <c r="X85" s="14">
        <v>1447.8</v>
      </c>
      <c r="Y85" s="14">
        <v>18</v>
      </c>
      <c r="Z85" s="22" t="s">
        <v>120</v>
      </c>
      <c r="AA85" s="22">
        <v>40003840089</v>
      </c>
      <c r="AB85" s="2" t="s">
        <v>121</v>
      </c>
      <c r="AC85" s="35" t="s">
        <v>167</v>
      </c>
      <c r="AD85" s="36" t="s">
        <v>168</v>
      </c>
      <c r="AE85" s="22" t="s">
        <v>565</v>
      </c>
      <c r="AF85" s="2" t="s">
        <v>566</v>
      </c>
      <c r="AG85" s="2" t="s">
        <v>120</v>
      </c>
      <c r="AH85" s="2" t="s">
        <v>126</v>
      </c>
      <c r="AI85" s="2"/>
      <c r="AJ85" s="2"/>
      <c r="AK85" s="38">
        <v>260293.48</v>
      </c>
      <c r="AL85" s="39">
        <v>256093.48</v>
      </c>
      <c r="AM85" s="23">
        <f t="shared" si="1"/>
        <v>176.88456969194641</v>
      </c>
      <c r="AN85" s="5">
        <v>43290</v>
      </c>
      <c r="AO85" s="5">
        <v>42990</v>
      </c>
      <c r="AP85" s="14">
        <v>50</v>
      </c>
      <c r="AQ85" s="24">
        <v>128046.74</v>
      </c>
      <c r="AR85" s="5"/>
      <c r="AS85" s="24"/>
      <c r="AT85" s="5">
        <v>42986</v>
      </c>
      <c r="AU85" s="14">
        <v>80</v>
      </c>
      <c r="AV85" s="24">
        <v>102437.39</v>
      </c>
      <c r="AW85" s="5">
        <v>43235</v>
      </c>
      <c r="AX85" s="24">
        <v>128046.74</v>
      </c>
      <c r="AY85" s="14"/>
    </row>
    <row r="86" spans="1:51" ht="45" x14ac:dyDescent="0.25">
      <c r="A86" s="20" t="s">
        <v>664</v>
      </c>
      <c r="B86" s="34" t="s">
        <v>665</v>
      </c>
      <c r="C86" s="21" t="s">
        <v>666</v>
      </c>
      <c r="D86" s="34" t="s">
        <v>667</v>
      </c>
      <c r="E86" s="35" t="s">
        <v>667</v>
      </c>
      <c r="F86" s="40" t="s">
        <v>668</v>
      </c>
      <c r="G86" s="40" t="s">
        <v>39</v>
      </c>
      <c r="H86" s="5">
        <v>42871</v>
      </c>
      <c r="I86" s="5">
        <v>42786</v>
      </c>
      <c r="J86" s="2" t="s">
        <v>50</v>
      </c>
      <c r="K86" s="2" t="s">
        <v>51</v>
      </c>
      <c r="L86" s="3">
        <v>170.9</v>
      </c>
      <c r="M86" s="3">
        <v>170.9</v>
      </c>
      <c r="N86" s="3">
        <v>54.1</v>
      </c>
      <c r="O86" s="3">
        <v>53.2</v>
      </c>
      <c r="P86" s="14">
        <v>44.28</v>
      </c>
      <c r="Q86" s="14"/>
      <c r="R86" s="14"/>
      <c r="S86" s="14"/>
      <c r="T86" s="3">
        <v>69.001999999999995</v>
      </c>
      <c r="U86" s="3">
        <v>20.713999999999999</v>
      </c>
      <c r="V86" s="21" t="s">
        <v>42</v>
      </c>
      <c r="W86" s="14">
        <v>1982</v>
      </c>
      <c r="X86" s="14">
        <v>1993.7</v>
      </c>
      <c r="Y86" s="14">
        <v>24</v>
      </c>
      <c r="Z86" s="22" t="s">
        <v>52</v>
      </c>
      <c r="AA86" s="22">
        <v>40103680902</v>
      </c>
      <c r="AB86" s="2" t="s">
        <v>53</v>
      </c>
      <c r="AC86" s="35" t="s">
        <v>669</v>
      </c>
      <c r="AD86" s="36" t="s">
        <v>670</v>
      </c>
      <c r="AE86" s="22" t="s">
        <v>671</v>
      </c>
      <c r="AF86" s="2" t="s">
        <v>672</v>
      </c>
      <c r="AG86" s="2" t="s">
        <v>43</v>
      </c>
      <c r="AH86" s="2" t="s">
        <v>44</v>
      </c>
      <c r="AI86" s="2"/>
      <c r="AJ86" s="2"/>
      <c r="AK86" s="38">
        <v>410363.87</v>
      </c>
      <c r="AL86" s="39">
        <v>410363.87</v>
      </c>
      <c r="AM86" s="23">
        <f t="shared" si="1"/>
        <v>205.83030044640617</v>
      </c>
      <c r="AN86" s="5">
        <v>43570</v>
      </c>
      <c r="AO86" s="5">
        <v>43250</v>
      </c>
      <c r="AP86" s="14">
        <v>50</v>
      </c>
      <c r="AQ86" s="24">
        <v>205181.93</v>
      </c>
      <c r="AR86" s="5"/>
      <c r="AS86" s="24"/>
      <c r="AT86" s="5">
        <v>42885</v>
      </c>
      <c r="AU86" s="14">
        <v>80</v>
      </c>
      <c r="AV86" s="24">
        <v>164145.54999999999</v>
      </c>
      <c r="AW86" s="5">
        <v>44103</v>
      </c>
      <c r="AX86" s="24">
        <v>195118.07999999999</v>
      </c>
      <c r="AY86" s="14" t="s">
        <v>97</v>
      </c>
    </row>
    <row r="87" spans="1:51" ht="30" x14ac:dyDescent="0.25">
      <c r="A87" s="20" t="s">
        <v>673</v>
      </c>
      <c r="B87" s="34" t="s">
        <v>60</v>
      </c>
      <c r="C87" s="21"/>
      <c r="D87" s="34" t="s">
        <v>674</v>
      </c>
      <c r="E87" s="35" t="s">
        <v>179</v>
      </c>
      <c r="F87" s="40" t="s">
        <v>180</v>
      </c>
      <c r="G87" s="40" t="s">
        <v>3313</v>
      </c>
      <c r="H87" s="5">
        <v>43003</v>
      </c>
      <c r="I87" s="5">
        <v>42754</v>
      </c>
      <c r="J87" s="2" t="s">
        <v>63</v>
      </c>
      <c r="K87" s="2" t="s">
        <v>64</v>
      </c>
      <c r="L87" s="3">
        <v>115.6</v>
      </c>
      <c r="M87" s="3">
        <v>115.6</v>
      </c>
      <c r="N87" s="3">
        <v>48.8</v>
      </c>
      <c r="O87" s="3">
        <v>48.8</v>
      </c>
      <c r="P87" s="14">
        <v>50.86</v>
      </c>
      <c r="Q87" s="14">
        <v>0</v>
      </c>
      <c r="R87" s="14">
        <v>0</v>
      </c>
      <c r="S87" s="14"/>
      <c r="T87" s="3">
        <v>155.05799999999999</v>
      </c>
      <c r="U87" s="3">
        <v>65.5</v>
      </c>
      <c r="V87" s="21" t="s">
        <v>42</v>
      </c>
      <c r="W87" s="14">
        <v>1971</v>
      </c>
      <c r="X87" s="14">
        <v>6055.8</v>
      </c>
      <c r="Y87" s="14">
        <v>100</v>
      </c>
      <c r="Z87" s="22" t="s">
        <v>65</v>
      </c>
      <c r="AA87" s="22">
        <v>42103064582</v>
      </c>
      <c r="AB87" s="2" t="s">
        <v>66</v>
      </c>
      <c r="AC87" s="35" t="s">
        <v>349</v>
      </c>
      <c r="AD87" s="36" t="s">
        <v>350</v>
      </c>
      <c r="AE87" s="22" t="s">
        <v>185</v>
      </c>
      <c r="AF87" s="2" t="s">
        <v>186</v>
      </c>
      <c r="AG87" s="2" t="s">
        <v>65</v>
      </c>
      <c r="AH87" s="2" t="s">
        <v>71</v>
      </c>
      <c r="AI87" s="2" t="s">
        <v>305</v>
      </c>
      <c r="AJ87" s="2" t="s">
        <v>180</v>
      </c>
      <c r="AK87" s="38">
        <v>710590.21</v>
      </c>
      <c r="AL87" s="39">
        <v>710590.21</v>
      </c>
      <c r="AM87" s="23">
        <f t="shared" si="1"/>
        <v>117.34043561544304</v>
      </c>
      <c r="AN87" s="5">
        <v>43625</v>
      </c>
      <c r="AO87" s="5">
        <v>43019</v>
      </c>
      <c r="AP87" s="14">
        <v>50</v>
      </c>
      <c r="AQ87" s="24">
        <v>355295.1</v>
      </c>
      <c r="AR87" s="5"/>
      <c r="AS87" s="24"/>
      <c r="AT87" s="5">
        <v>43012</v>
      </c>
      <c r="AU87" s="14">
        <v>80</v>
      </c>
      <c r="AV87" s="24">
        <v>284236.09000000003</v>
      </c>
      <c r="AW87" s="5">
        <v>43580</v>
      </c>
      <c r="AX87" s="24">
        <v>350607.88</v>
      </c>
      <c r="AY87" s="14" t="s">
        <v>72</v>
      </c>
    </row>
    <row r="88" spans="1:51" ht="45" x14ac:dyDescent="0.25">
      <c r="A88" s="20" t="s">
        <v>675</v>
      </c>
      <c r="B88" s="34" t="s">
        <v>516</v>
      </c>
      <c r="C88" s="21" t="s">
        <v>676</v>
      </c>
      <c r="D88" s="34" t="s">
        <v>677</v>
      </c>
      <c r="E88" s="35" t="s">
        <v>677</v>
      </c>
      <c r="F88" s="40" t="s">
        <v>678</v>
      </c>
      <c r="G88" s="40" t="s">
        <v>39</v>
      </c>
      <c r="H88" s="5">
        <v>42877</v>
      </c>
      <c r="I88" s="5">
        <v>42506</v>
      </c>
      <c r="J88" s="2" t="s">
        <v>118</v>
      </c>
      <c r="K88" s="2" t="s">
        <v>166</v>
      </c>
      <c r="L88" s="3">
        <v>155</v>
      </c>
      <c r="M88" s="3">
        <v>155</v>
      </c>
      <c r="N88" s="3">
        <v>56</v>
      </c>
      <c r="O88" s="3">
        <v>56</v>
      </c>
      <c r="P88" s="14">
        <v>69.98</v>
      </c>
      <c r="Q88" s="14"/>
      <c r="R88" s="14"/>
      <c r="S88" s="14"/>
      <c r="T88" s="3">
        <v>37.343592000000001</v>
      </c>
      <c r="U88" s="3">
        <v>13.491878400000001</v>
      </c>
      <c r="V88" s="21" t="s">
        <v>414</v>
      </c>
      <c r="W88" s="14">
        <v>1986</v>
      </c>
      <c r="X88" s="14">
        <v>1220</v>
      </c>
      <c r="Y88" s="14">
        <v>16</v>
      </c>
      <c r="Z88" s="22" t="s">
        <v>120</v>
      </c>
      <c r="AA88" s="22">
        <v>40003840089</v>
      </c>
      <c r="AB88" s="2" t="s">
        <v>121</v>
      </c>
      <c r="AC88" s="35" t="s">
        <v>167</v>
      </c>
      <c r="AD88" s="36" t="s">
        <v>168</v>
      </c>
      <c r="AE88" s="22" t="s">
        <v>679</v>
      </c>
      <c r="AF88" s="2" t="s">
        <v>680</v>
      </c>
      <c r="AG88" s="2" t="s">
        <v>120</v>
      </c>
      <c r="AH88" s="2" t="s">
        <v>126</v>
      </c>
      <c r="AI88" s="2" t="s">
        <v>681</v>
      </c>
      <c r="AJ88" s="2" t="s">
        <v>678</v>
      </c>
      <c r="AK88" s="38">
        <v>212838.89</v>
      </c>
      <c r="AL88" s="39">
        <v>212838.89</v>
      </c>
      <c r="AM88" s="23">
        <f t="shared" si="1"/>
        <v>174.45810655737705</v>
      </c>
      <c r="AN88" s="5">
        <v>43281</v>
      </c>
      <c r="AO88" s="5">
        <v>42951</v>
      </c>
      <c r="AP88" s="14">
        <v>50</v>
      </c>
      <c r="AQ88" s="24">
        <v>106419.44</v>
      </c>
      <c r="AR88" s="5"/>
      <c r="AS88" s="24"/>
      <c r="AT88" s="5"/>
      <c r="AU88" s="14"/>
      <c r="AV88" s="24"/>
      <c r="AW88" s="5">
        <v>43165</v>
      </c>
      <c r="AX88" s="24">
        <v>106419.44</v>
      </c>
      <c r="AY88" s="14"/>
    </row>
    <row r="89" spans="1:51" ht="45" x14ac:dyDescent="0.25">
      <c r="A89" s="20" t="s">
        <v>682</v>
      </c>
      <c r="B89" s="34" t="s">
        <v>245</v>
      </c>
      <c r="C89" s="21" t="s">
        <v>246</v>
      </c>
      <c r="D89" s="34" t="s">
        <v>683</v>
      </c>
      <c r="E89" s="35" t="s">
        <v>248</v>
      </c>
      <c r="F89" s="40" t="s">
        <v>249</v>
      </c>
      <c r="G89" s="40" t="s">
        <v>3312</v>
      </c>
      <c r="H89" s="5">
        <v>42920</v>
      </c>
      <c r="I89" s="5">
        <v>42486</v>
      </c>
      <c r="J89" s="2" t="s">
        <v>435</v>
      </c>
      <c r="K89" s="2" t="s">
        <v>436</v>
      </c>
      <c r="L89" s="3">
        <v>168</v>
      </c>
      <c r="M89" s="3">
        <v>168</v>
      </c>
      <c r="N89" s="3">
        <v>68.5</v>
      </c>
      <c r="O89" s="3">
        <v>68.5</v>
      </c>
      <c r="P89" s="14">
        <v>43.89</v>
      </c>
      <c r="Q89" s="14"/>
      <c r="R89" s="14"/>
      <c r="S89" s="14"/>
      <c r="T89" s="3">
        <v>29.718050000000002</v>
      </c>
      <c r="U89" s="3">
        <v>12.188000000000001</v>
      </c>
      <c r="V89" s="21" t="s">
        <v>146</v>
      </c>
      <c r="W89" s="14">
        <v>1962</v>
      </c>
      <c r="X89" s="14">
        <v>667.23</v>
      </c>
      <c r="Y89" s="14">
        <v>16</v>
      </c>
      <c r="Z89" s="22" t="s">
        <v>253</v>
      </c>
      <c r="AA89" s="22">
        <v>43603063747</v>
      </c>
      <c r="AB89" s="2">
        <v>11606</v>
      </c>
      <c r="AC89" s="35" t="s">
        <v>684</v>
      </c>
      <c r="AD89" s="36" t="s">
        <v>590</v>
      </c>
      <c r="AE89" s="22" t="s">
        <v>256</v>
      </c>
      <c r="AF89" s="2" t="s">
        <v>257</v>
      </c>
      <c r="AG89" s="2" t="s">
        <v>253</v>
      </c>
      <c r="AH89" s="2" t="s">
        <v>258</v>
      </c>
      <c r="AI89" s="2"/>
      <c r="AJ89" s="2"/>
      <c r="AK89" s="38">
        <v>108343.25</v>
      </c>
      <c r="AL89" s="39">
        <v>108343.25</v>
      </c>
      <c r="AM89" s="23">
        <f t="shared" si="1"/>
        <v>162.37766587233787</v>
      </c>
      <c r="AN89" s="5">
        <v>43692</v>
      </c>
      <c r="AO89" s="5">
        <v>43242</v>
      </c>
      <c r="AP89" s="14">
        <v>50</v>
      </c>
      <c r="AQ89" s="24">
        <v>54171.62</v>
      </c>
      <c r="AR89" s="5"/>
      <c r="AS89" s="24"/>
      <c r="AT89" s="5"/>
      <c r="AU89" s="14"/>
      <c r="AV89" s="24"/>
      <c r="AW89" s="5">
        <v>43710</v>
      </c>
      <c r="AX89" s="24">
        <v>54171.62</v>
      </c>
      <c r="AY89" s="14" t="s">
        <v>97</v>
      </c>
    </row>
    <row r="90" spans="1:51" ht="30" x14ac:dyDescent="0.25">
      <c r="A90" s="20" t="s">
        <v>685</v>
      </c>
      <c r="B90" s="34" t="s">
        <v>298</v>
      </c>
      <c r="C90" s="21"/>
      <c r="D90" s="34" t="s">
        <v>686</v>
      </c>
      <c r="E90" s="35" t="s">
        <v>511</v>
      </c>
      <c r="F90" s="40" t="s">
        <v>512</v>
      </c>
      <c r="G90" s="40" t="s">
        <v>3313</v>
      </c>
      <c r="H90" s="5">
        <v>42873</v>
      </c>
      <c r="I90" s="5">
        <v>42706</v>
      </c>
      <c r="J90" s="2" t="s">
        <v>194</v>
      </c>
      <c r="K90" s="2" t="s">
        <v>195</v>
      </c>
      <c r="L90" s="3">
        <v>160</v>
      </c>
      <c r="M90" s="3">
        <v>119.8</v>
      </c>
      <c r="N90" s="3">
        <v>87.2</v>
      </c>
      <c r="O90" s="3">
        <v>47.7</v>
      </c>
      <c r="P90" s="14">
        <v>52.39</v>
      </c>
      <c r="Q90" s="14"/>
      <c r="R90" s="14"/>
      <c r="S90" s="14"/>
      <c r="T90" s="3">
        <v>55.191899999999997</v>
      </c>
      <c r="U90" s="3">
        <v>30.533729999999998</v>
      </c>
      <c r="V90" s="21">
        <v>103</v>
      </c>
      <c r="W90" s="14">
        <v>1978</v>
      </c>
      <c r="X90" s="14">
        <v>1571.7</v>
      </c>
      <c r="Y90" s="14">
        <v>22</v>
      </c>
      <c r="Z90" s="22" t="s">
        <v>196</v>
      </c>
      <c r="AA90" s="22">
        <v>40103475577</v>
      </c>
      <c r="AB90" s="2" t="s">
        <v>197</v>
      </c>
      <c r="AC90" s="35" t="s">
        <v>264</v>
      </c>
      <c r="AD90" s="36" t="s">
        <v>265</v>
      </c>
      <c r="AE90" s="22" t="s">
        <v>253</v>
      </c>
      <c r="AF90" s="2" t="s">
        <v>258</v>
      </c>
      <c r="AG90" s="2"/>
      <c r="AH90" s="2"/>
      <c r="AI90" s="2"/>
      <c r="AJ90" s="2"/>
      <c r="AK90" s="38">
        <v>207323.84</v>
      </c>
      <c r="AL90" s="39">
        <v>207323.84</v>
      </c>
      <c r="AM90" s="23">
        <f t="shared" si="1"/>
        <v>131.91056817458801</v>
      </c>
      <c r="AN90" s="5">
        <v>43515</v>
      </c>
      <c r="AO90" s="5">
        <v>43211</v>
      </c>
      <c r="AP90" s="14">
        <v>50</v>
      </c>
      <c r="AQ90" s="24">
        <v>103661.92</v>
      </c>
      <c r="AR90" s="5"/>
      <c r="AS90" s="24"/>
      <c r="AT90" s="5"/>
      <c r="AU90" s="14"/>
      <c r="AV90" s="24"/>
      <c r="AW90" s="5">
        <v>44274</v>
      </c>
      <c r="AX90" s="24">
        <v>91804.66</v>
      </c>
      <c r="AY90" s="14" t="s">
        <v>97</v>
      </c>
    </row>
    <row r="91" spans="1:51" x14ac:dyDescent="0.25">
      <c r="A91" s="20" t="s">
        <v>687</v>
      </c>
      <c r="B91" s="34" t="s">
        <v>35</v>
      </c>
      <c r="C91" s="21"/>
      <c r="D91" s="34" t="s">
        <v>688</v>
      </c>
      <c r="E91" s="35" t="s">
        <v>689</v>
      </c>
      <c r="F91" s="40" t="s">
        <v>690</v>
      </c>
      <c r="G91" s="40" t="s">
        <v>39</v>
      </c>
      <c r="H91" s="5">
        <v>42949</v>
      </c>
      <c r="I91" s="5">
        <v>42949</v>
      </c>
      <c r="J91" s="2" t="s">
        <v>40</v>
      </c>
      <c r="K91" s="2" t="s">
        <v>41</v>
      </c>
      <c r="L91" s="3">
        <v>194.4</v>
      </c>
      <c r="M91" s="3">
        <v>130.4</v>
      </c>
      <c r="N91" s="3">
        <v>114.2</v>
      </c>
      <c r="O91" s="3">
        <v>51.4</v>
      </c>
      <c r="P91" s="14">
        <v>44.39</v>
      </c>
      <c r="Q91" s="14"/>
      <c r="R91" s="14"/>
      <c r="S91" s="14"/>
      <c r="T91" s="3">
        <v>228.524</v>
      </c>
      <c r="U91" s="3">
        <v>135.66499999999999</v>
      </c>
      <c r="V91" s="21">
        <v>602</v>
      </c>
      <c r="W91" s="14">
        <v>1980</v>
      </c>
      <c r="X91" s="14">
        <v>5033</v>
      </c>
      <c r="Y91" s="14">
        <v>71</v>
      </c>
      <c r="Z91" s="22" t="s">
        <v>190</v>
      </c>
      <c r="AA91" s="22">
        <v>40103409675</v>
      </c>
      <c r="AB91" s="2" t="s">
        <v>106</v>
      </c>
      <c r="AC91" s="35" t="s">
        <v>45</v>
      </c>
      <c r="AD91" s="36" t="s">
        <v>46</v>
      </c>
      <c r="AE91" s="22" t="s">
        <v>56</v>
      </c>
      <c r="AF91" s="2" t="s">
        <v>57</v>
      </c>
      <c r="AG91" s="2" t="s">
        <v>507</v>
      </c>
      <c r="AH91" s="2" t="s">
        <v>508</v>
      </c>
      <c r="AI91" s="2"/>
      <c r="AJ91" s="2"/>
      <c r="AK91" s="38">
        <v>887324.01</v>
      </c>
      <c r="AL91" s="39">
        <v>887324.01</v>
      </c>
      <c r="AM91" s="23">
        <f t="shared" si="1"/>
        <v>176.30121398768131</v>
      </c>
      <c r="AN91" s="5">
        <v>43769</v>
      </c>
      <c r="AO91" s="5">
        <v>43390</v>
      </c>
      <c r="AP91" s="14">
        <v>50</v>
      </c>
      <c r="AQ91" s="24">
        <v>443662</v>
      </c>
      <c r="AR91" s="5"/>
      <c r="AS91" s="24"/>
      <c r="AT91" s="5"/>
      <c r="AU91" s="14"/>
      <c r="AV91" s="24"/>
      <c r="AW91" s="5">
        <v>43822</v>
      </c>
      <c r="AX91" s="24">
        <v>443662</v>
      </c>
      <c r="AY91" s="14"/>
    </row>
    <row r="92" spans="1:51" ht="30" x14ac:dyDescent="0.25">
      <c r="A92" s="20" t="s">
        <v>691</v>
      </c>
      <c r="B92" s="34" t="s">
        <v>298</v>
      </c>
      <c r="C92" s="21"/>
      <c r="D92" s="34" t="s">
        <v>692</v>
      </c>
      <c r="E92" s="35" t="s">
        <v>511</v>
      </c>
      <c r="F92" s="40" t="s">
        <v>512</v>
      </c>
      <c r="G92" s="40" t="s">
        <v>3313</v>
      </c>
      <c r="H92" s="5">
        <v>42913</v>
      </c>
      <c r="I92" s="5">
        <v>42706</v>
      </c>
      <c r="J92" s="2" t="s">
        <v>194</v>
      </c>
      <c r="K92" s="2" t="s">
        <v>195</v>
      </c>
      <c r="L92" s="3">
        <v>185</v>
      </c>
      <c r="M92" s="3">
        <v>136</v>
      </c>
      <c r="N92" s="3">
        <v>97</v>
      </c>
      <c r="O92" s="3">
        <v>50</v>
      </c>
      <c r="P92" s="14">
        <v>51.73</v>
      </c>
      <c r="Q92" s="14"/>
      <c r="R92" s="14"/>
      <c r="S92" s="14"/>
      <c r="T92" s="3">
        <v>62.96</v>
      </c>
      <c r="U92" s="3">
        <v>33.707999999999998</v>
      </c>
      <c r="V92" s="21" t="s">
        <v>414</v>
      </c>
      <c r="W92" s="14">
        <v>1979</v>
      </c>
      <c r="X92" s="14">
        <v>1720.7</v>
      </c>
      <c r="Y92" s="14">
        <v>22</v>
      </c>
      <c r="Z92" s="22" t="s">
        <v>196</v>
      </c>
      <c r="AA92" s="22">
        <v>40103475577</v>
      </c>
      <c r="AB92" s="2" t="s">
        <v>197</v>
      </c>
      <c r="AC92" s="35" t="s">
        <v>693</v>
      </c>
      <c r="AD92" s="36" t="s">
        <v>694</v>
      </c>
      <c r="AE92" s="22" t="s">
        <v>239</v>
      </c>
      <c r="AF92" s="2" t="s">
        <v>240</v>
      </c>
      <c r="AG92" s="2"/>
      <c r="AH92" s="2"/>
      <c r="AI92" s="2"/>
      <c r="AJ92" s="2"/>
      <c r="AK92" s="38">
        <v>248100.83</v>
      </c>
      <c r="AL92" s="39">
        <v>248100.83</v>
      </c>
      <c r="AM92" s="23">
        <f t="shared" si="1"/>
        <v>144.18598826059161</v>
      </c>
      <c r="AN92" s="5">
        <v>43515</v>
      </c>
      <c r="AO92" s="5">
        <v>43211</v>
      </c>
      <c r="AP92" s="14">
        <v>50</v>
      </c>
      <c r="AQ92" s="24">
        <v>124050.41</v>
      </c>
      <c r="AR92" s="5"/>
      <c r="AS92" s="24"/>
      <c r="AT92" s="5"/>
      <c r="AU92" s="14"/>
      <c r="AV92" s="24"/>
      <c r="AW92" s="5">
        <v>44509</v>
      </c>
      <c r="AX92" s="24">
        <v>123843.86</v>
      </c>
      <c r="AY92" s="14"/>
    </row>
    <row r="93" spans="1:51" ht="30" x14ac:dyDescent="0.25">
      <c r="A93" s="20" t="s">
        <v>695</v>
      </c>
      <c r="B93" s="34" t="s">
        <v>74</v>
      </c>
      <c r="C93" s="21" t="s">
        <v>696</v>
      </c>
      <c r="D93" s="34" t="s">
        <v>697</v>
      </c>
      <c r="E93" s="35" t="s">
        <v>697</v>
      </c>
      <c r="F93" s="40" t="s">
        <v>698</v>
      </c>
      <c r="G93" s="40" t="s">
        <v>39</v>
      </c>
      <c r="H93" s="5">
        <v>42844</v>
      </c>
      <c r="I93" s="5">
        <v>42716</v>
      </c>
      <c r="J93" s="2" t="s">
        <v>274</v>
      </c>
      <c r="K93" s="2" t="s">
        <v>275</v>
      </c>
      <c r="L93" s="3">
        <v>177.87</v>
      </c>
      <c r="M93" s="3">
        <v>177.87</v>
      </c>
      <c r="N93" s="3">
        <v>55.3</v>
      </c>
      <c r="O93" s="3">
        <v>55.3</v>
      </c>
      <c r="P93" s="14">
        <v>41.79</v>
      </c>
      <c r="Q93" s="14"/>
      <c r="R93" s="14"/>
      <c r="S93" s="14"/>
      <c r="T93" s="3">
        <v>75.465687528000004</v>
      </c>
      <c r="U93" s="3">
        <v>23.462374319999999</v>
      </c>
      <c r="V93" s="21" t="s">
        <v>414</v>
      </c>
      <c r="W93" s="14">
        <v>1974</v>
      </c>
      <c r="X93" s="14">
        <v>2260.9</v>
      </c>
      <c r="Y93" s="14">
        <v>24</v>
      </c>
      <c r="Z93" s="22" t="s">
        <v>699</v>
      </c>
      <c r="AA93" s="22">
        <v>41203023350</v>
      </c>
      <c r="AB93" s="2" t="s">
        <v>700</v>
      </c>
      <c r="AC93" s="35" t="s">
        <v>174</v>
      </c>
      <c r="AD93" s="36" t="s">
        <v>175</v>
      </c>
      <c r="AE93" s="22"/>
      <c r="AF93" s="2"/>
      <c r="AG93" s="2"/>
      <c r="AH93" s="2"/>
      <c r="AI93" s="2"/>
      <c r="AJ93" s="2"/>
      <c r="AK93" s="38">
        <v>426227.89</v>
      </c>
      <c r="AL93" s="39">
        <v>330824.13</v>
      </c>
      <c r="AM93" s="23">
        <f t="shared" si="1"/>
        <v>146.32408775266487</v>
      </c>
      <c r="AN93" s="5">
        <v>43281</v>
      </c>
      <c r="AO93" s="5">
        <v>42944</v>
      </c>
      <c r="AP93" s="14">
        <v>50</v>
      </c>
      <c r="AQ93" s="24">
        <v>165412.06</v>
      </c>
      <c r="AR93" s="5"/>
      <c r="AS93" s="24"/>
      <c r="AT93" s="5">
        <v>42941</v>
      </c>
      <c r="AU93" s="14">
        <v>80</v>
      </c>
      <c r="AV93" s="24">
        <v>132329.66</v>
      </c>
      <c r="AW93" s="5">
        <v>43235</v>
      </c>
      <c r="AX93" s="24">
        <v>165412.06</v>
      </c>
      <c r="AY93" s="14"/>
    </row>
    <row r="94" spans="1:51" x14ac:dyDescent="0.25">
      <c r="A94" s="20" t="s">
        <v>701</v>
      </c>
      <c r="B94" s="34" t="s">
        <v>101</v>
      </c>
      <c r="C94" s="21" t="s">
        <v>102</v>
      </c>
      <c r="D94" s="34" t="s">
        <v>702</v>
      </c>
      <c r="E94" s="35" t="s">
        <v>104</v>
      </c>
      <c r="F94" s="40" t="s">
        <v>105</v>
      </c>
      <c r="G94" s="40" t="s">
        <v>3313</v>
      </c>
      <c r="H94" s="5">
        <v>42867</v>
      </c>
      <c r="I94" s="5">
        <v>42656</v>
      </c>
      <c r="J94" s="2" t="s">
        <v>40</v>
      </c>
      <c r="K94" s="2" t="s">
        <v>41</v>
      </c>
      <c r="L94" s="3">
        <v>163</v>
      </c>
      <c r="M94" s="3">
        <v>118</v>
      </c>
      <c r="N94" s="3">
        <v>96.9</v>
      </c>
      <c r="O94" s="3">
        <v>52.2</v>
      </c>
      <c r="P94" s="14">
        <v>54.95</v>
      </c>
      <c r="Q94" s="14"/>
      <c r="R94" s="14"/>
      <c r="S94" s="14"/>
      <c r="T94" s="3">
        <v>188.08</v>
      </c>
      <c r="U94" s="3">
        <v>104.28700000000001</v>
      </c>
      <c r="V94" s="21" t="s">
        <v>42</v>
      </c>
      <c r="W94" s="14">
        <v>1985</v>
      </c>
      <c r="X94" s="14">
        <v>4967.8</v>
      </c>
      <c r="Y94" s="14">
        <v>78</v>
      </c>
      <c r="Z94" s="22" t="s">
        <v>111</v>
      </c>
      <c r="AA94" s="22">
        <v>40103162283</v>
      </c>
      <c r="AB94" s="2" t="s">
        <v>703</v>
      </c>
      <c r="AC94" s="35" t="s">
        <v>134</v>
      </c>
      <c r="AD94" s="36" t="s">
        <v>135</v>
      </c>
      <c r="AE94" s="22" t="s">
        <v>704</v>
      </c>
      <c r="AF94" s="2" t="s">
        <v>705</v>
      </c>
      <c r="AG94" s="2" t="s">
        <v>111</v>
      </c>
      <c r="AH94" s="2" t="s">
        <v>112</v>
      </c>
      <c r="AI94" s="2" t="s">
        <v>706</v>
      </c>
      <c r="AJ94" s="2" t="s">
        <v>707</v>
      </c>
      <c r="AK94" s="38">
        <v>946637.04</v>
      </c>
      <c r="AL94" s="39">
        <v>821492.81</v>
      </c>
      <c r="AM94" s="23">
        <f t="shared" si="1"/>
        <v>165.36350295905632</v>
      </c>
      <c r="AN94" s="5">
        <v>43769</v>
      </c>
      <c r="AO94" s="5">
        <v>43318</v>
      </c>
      <c r="AP94" s="14">
        <v>50</v>
      </c>
      <c r="AQ94" s="24">
        <v>410746.4</v>
      </c>
      <c r="AR94" s="5"/>
      <c r="AS94" s="24"/>
      <c r="AT94" s="5">
        <v>43305</v>
      </c>
      <c r="AU94" s="14">
        <v>80</v>
      </c>
      <c r="AV94" s="24">
        <v>314102.96000000002</v>
      </c>
      <c r="AW94" s="5">
        <v>44608</v>
      </c>
      <c r="AX94" s="24">
        <v>386190.28</v>
      </c>
      <c r="AY94" s="14" t="s">
        <v>97</v>
      </c>
    </row>
    <row r="95" spans="1:51" ht="30" x14ac:dyDescent="0.25">
      <c r="A95" s="20" t="s">
        <v>708</v>
      </c>
      <c r="B95" s="34" t="s">
        <v>114</v>
      </c>
      <c r="C95" s="21" t="s">
        <v>115</v>
      </c>
      <c r="D95" s="34" t="s">
        <v>709</v>
      </c>
      <c r="E95" s="35" t="s">
        <v>710</v>
      </c>
      <c r="F95" s="40" t="s">
        <v>711</v>
      </c>
      <c r="G95" s="40" t="s">
        <v>39</v>
      </c>
      <c r="H95" s="5">
        <v>42885</v>
      </c>
      <c r="I95" s="5">
        <v>42425</v>
      </c>
      <c r="J95" s="2" t="s">
        <v>118</v>
      </c>
      <c r="K95" s="2" t="s">
        <v>166</v>
      </c>
      <c r="L95" s="3">
        <v>202.9</v>
      </c>
      <c r="M95" s="3">
        <v>165.7</v>
      </c>
      <c r="N95" s="3">
        <v>85.6</v>
      </c>
      <c r="O95" s="3">
        <v>51</v>
      </c>
      <c r="P95" s="14">
        <v>43.8</v>
      </c>
      <c r="Q95" s="14"/>
      <c r="R95" s="14"/>
      <c r="S95" s="14"/>
      <c r="T95" s="3">
        <v>42.739992240000007</v>
      </c>
      <c r="U95" s="3">
        <v>18.031263359999997</v>
      </c>
      <c r="V95" s="21" t="s">
        <v>42</v>
      </c>
      <c r="W95" s="14">
        <v>1960</v>
      </c>
      <c r="X95" s="14">
        <v>934.4</v>
      </c>
      <c r="Y95" s="14">
        <v>12</v>
      </c>
      <c r="Z95" s="22" t="s">
        <v>120</v>
      </c>
      <c r="AA95" s="22">
        <v>40003840089</v>
      </c>
      <c r="AB95" s="2" t="s">
        <v>121</v>
      </c>
      <c r="AC95" s="35" t="s">
        <v>122</v>
      </c>
      <c r="AD95" s="36" t="s">
        <v>123</v>
      </c>
      <c r="AE95" s="22" t="s">
        <v>124</v>
      </c>
      <c r="AF95" s="2" t="s">
        <v>125</v>
      </c>
      <c r="AG95" s="2" t="s">
        <v>120</v>
      </c>
      <c r="AH95" s="2" t="s">
        <v>126</v>
      </c>
      <c r="AI95" s="2"/>
      <c r="AJ95" s="2"/>
      <c r="AK95" s="38">
        <v>215932.36</v>
      </c>
      <c r="AL95" s="39">
        <v>215821.35</v>
      </c>
      <c r="AM95" s="23">
        <f t="shared" si="1"/>
        <v>230.97319135273975</v>
      </c>
      <c r="AN95" s="5">
        <v>43630</v>
      </c>
      <c r="AO95" s="5">
        <v>43305</v>
      </c>
      <c r="AP95" s="14">
        <v>50</v>
      </c>
      <c r="AQ95" s="24">
        <v>107910.67</v>
      </c>
      <c r="AR95" s="5"/>
      <c r="AS95" s="24"/>
      <c r="AT95" s="5">
        <v>43300</v>
      </c>
      <c r="AU95" s="14">
        <v>80</v>
      </c>
      <c r="AV95" s="24">
        <v>84940.57</v>
      </c>
      <c r="AW95" s="5">
        <v>43879</v>
      </c>
      <c r="AX95" s="24">
        <v>107910.67</v>
      </c>
      <c r="AY95" s="14" t="s">
        <v>97</v>
      </c>
    </row>
    <row r="96" spans="1:51" x14ac:dyDescent="0.25">
      <c r="A96" s="20" t="s">
        <v>712</v>
      </c>
      <c r="B96" s="34" t="s">
        <v>269</v>
      </c>
      <c r="C96" s="21" t="s">
        <v>270</v>
      </c>
      <c r="D96" s="34" t="s">
        <v>713</v>
      </c>
      <c r="E96" s="35" t="s">
        <v>714</v>
      </c>
      <c r="F96" s="40" t="s">
        <v>715</v>
      </c>
      <c r="G96" s="40" t="s">
        <v>39</v>
      </c>
      <c r="H96" s="5">
        <v>42956</v>
      </c>
      <c r="I96" s="5">
        <v>42591</v>
      </c>
      <c r="J96" s="2" t="s">
        <v>274</v>
      </c>
      <c r="K96" s="2" t="s">
        <v>275</v>
      </c>
      <c r="L96" s="3">
        <v>183</v>
      </c>
      <c r="M96" s="3">
        <v>163</v>
      </c>
      <c r="N96" s="3">
        <v>70</v>
      </c>
      <c r="O96" s="3">
        <v>50</v>
      </c>
      <c r="P96" s="14">
        <v>60.92</v>
      </c>
      <c r="Q96" s="14"/>
      <c r="R96" s="14"/>
      <c r="S96" s="14"/>
      <c r="T96" s="3">
        <v>43.127000000000002</v>
      </c>
      <c r="U96" s="3">
        <v>16.123000000000001</v>
      </c>
      <c r="V96" s="21" t="s">
        <v>42</v>
      </c>
      <c r="W96" s="14">
        <v>1993</v>
      </c>
      <c r="X96" s="14">
        <v>1202</v>
      </c>
      <c r="Y96" s="14">
        <v>12</v>
      </c>
      <c r="Z96" s="22" t="s">
        <v>716</v>
      </c>
      <c r="AA96" s="22">
        <v>40103338048</v>
      </c>
      <c r="AB96" s="2" t="s">
        <v>717</v>
      </c>
      <c r="AC96" s="35" t="s">
        <v>718</v>
      </c>
      <c r="AD96" s="36" t="s">
        <v>719</v>
      </c>
      <c r="AE96" s="22" t="s">
        <v>720</v>
      </c>
      <c r="AF96" s="2" t="s">
        <v>721</v>
      </c>
      <c r="AG96" s="2" t="s">
        <v>716</v>
      </c>
      <c r="AH96" s="2" t="s">
        <v>722</v>
      </c>
      <c r="AI96" s="2"/>
      <c r="AJ96" s="2"/>
      <c r="AK96" s="38">
        <v>217977.58</v>
      </c>
      <c r="AL96" s="39">
        <v>212977.58</v>
      </c>
      <c r="AM96" s="23">
        <f t="shared" si="1"/>
        <v>177.18600665557403</v>
      </c>
      <c r="AN96" s="5">
        <v>43455</v>
      </c>
      <c r="AO96" s="5">
        <v>43125</v>
      </c>
      <c r="AP96" s="14">
        <v>50</v>
      </c>
      <c r="AQ96" s="24">
        <v>106488.79</v>
      </c>
      <c r="AR96" s="5"/>
      <c r="AS96" s="24"/>
      <c r="AT96" s="5">
        <v>43124</v>
      </c>
      <c r="AU96" s="14">
        <v>80</v>
      </c>
      <c r="AV96" s="24">
        <v>85191.03</v>
      </c>
      <c r="AW96" s="5">
        <v>43480</v>
      </c>
      <c r="AX96" s="24">
        <v>106488.79</v>
      </c>
      <c r="AY96" s="14"/>
    </row>
    <row r="97" spans="1:51" ht="45" x14ac:dyDescent="0.25">
      <c r="A97" s="20" t="s">
        <v>723</v>
      </c>
      <c r="B97" s="34" t="s">
        <v>60</v>
      </c>
      <c r="C97" s="21"/>
      <c r="D97" s="34" t="s">
        <v>724</v>
      </c>
      <c r="E97" s="35" t="s">
        <v>725</v>
      </c>
      <c r="F97" s="40" t="s">
        <v>726</v>
      </c>
      <c r="G97" s="40" t="s">
        <v>39</v>
      </c>
      <c r="H97" s="5">
        <v>42927</v>
      </c>
      <c r="I97" s="5">
        <v>42895</v>
      </c>
      <c r="J97" s="2" t="s">
        <v>404</v>
      </c>
      <c r="K97" s="2" t="s">
        <v>405</v>
      </c>
      <c r="L97" s="3">
        <v>137</v>
      </c>
      <c r="M97" s="3">
        <v>96</v>
      </c>
      <c r="N97" s="3">
        <v>60</v>
      </c>
      <c r="O97" s="3">
        <v>40</v>
      </c>
      <c r="P97" s="14">
        <v>54.95</v>
      </c>
      <c r="Q97" s="14"/>
      <c r="R97" s="14"/>
      <c r="S97" s="14"/>
      <c r="T97" s="3">
        <v>84.317999999999998</v>
      </c>
      <c r="U97" s="3">
        <v>37.811</v>
      </c>
      <c r="V97" s="21" t="s">
        <v>146</v>
      </c>
      <c r="W97" s="14">
        <v>1962</v>
      </c>
      <c r="X97" s="14">
        <v>2758.1</v>
      </c>
      <c r="Y97" s="14">
        <v>53</v>
      </c>
      <c r="Z97" s="22" t="s">
        <v>727</v>
      </c>
      <c r="AA97" s="22">
        <v>42103021193</v>
      </c>
      <c r="AB97" s="2" t="s">
        <v>728</v>
      </c>
      <c r="AC97" s="35" t="s">
        <v>67</v>
      </c>
      <c r="AD97" s="36" t="s">
        <v>68</v>
      </c>
      <c r="AE97" s="22" t="s">
        <v>69</v>
      </c>
      <c r="AF97" s="2" t="s">
        <v>70</v>
      </c>
      <c r="AG97" s="2" t="s">
        <v>727</v>
      </c>
      <c r="AH97" s="2" t="s">
        <v>729</v>
      </c>
      <c r="AI97" s="2"/>
      <c r="AJ97" s="2"/>
      <c r="AK97" s="38">
        <v>281744.01</v>
      </c>
      <c r="AL97" s="39">
        <v>281725.28000000003</v>
      </c>
      <c r="AM97" s="23">
        <f t="shared" si="1"/>
        <v>102.14469381095684</v>
      </c>
      <c r="AN97" s="5">
        <v>43661</v>
      </c>
      <c r="AO97" s="5">
        <v>43179</v>
      </c>
      <c r="AP97" s="14">
        <v>50</v>
      </c>
      <c r="AQ97" s="24">
        <v>140862.64000000001</v>
      </c>
      <c r="AR97" s="5"/>
      <c r="AS97" s="24"/>
      <c r="AT97" s="5"/>
      <c r="AU97" s="14"/>
      <c r="AV97" s="24"/>
      <c r="AW97" s="5">
        <v>43747</v>
      </c>
      <c r="AX97" s="24">
        <v>140862.28</v>
      </c>
      <c r="AY97" s="14"/>
    </row>
    <row r="98" spans="1:51" ht="30" x14ac:dyDescent="0.25">
      <c r="A98" s="20" t="s">
        <v>730</v>
      </c>
      <c r="B98" s="34" t="s">
        <v>101</v>
      </c>
      <c r="C98" s="21" t="s">
        <v>102</v>
      </c>
      <c r="D98" s="34" t="s">
        <v>731</v>
      </c>
      <c r="E98" s="35" t="s">
        <v>104</v>
      </c>
      <c r="F98" s="40" t="s">
        <v>105</v>
      </c>
      <c r="G98" s="40" t="s">
        <v>3313</v>
      </c>
      <c r="H98" s="5">
        <v>42867</v>
      </c>
      <c r="I98" s="5">
        <v>42743</v>
      </c>
      <c r="J98" s="2" t="s">
        <v>40</v>
      </c>
      <c r="K98" s="2" t="s">
        <v>41</v>
      </c>
      <c r="L98" s="3">
        <v>191.67</v>
      </c>
      <c r="M98" s="3">
        <v>136.22</v>
      </c>
      <c r="N98" s="3">
        <v>113.7</v>
      </c>
      <c r="O98" s="3">
        <v>58.2</v>
      </c>
      <c r="P98" s="14">
        <v>54.95</v>
      </c>
      <c r="Q98" s="14"/>
      <c r="R98" s="14"/>
      <c r="S98" s="14"/>
      <c r="T98" s="3">
        <v>158.71978029599998</v>
      </c>
      <c r="U98" s="3">
        <v>94.15369656</v>
      </c>
      <c r="V98" s="21" t="s">
        <v>42</v>
      </c>
      <c r="W98" s="14">
        <v>1973</v>
      </c>
      <c r="X98" s="14">
        <v>3887.4</v>
      </c>
      <c r="Y98" s="14">
        <v>78</v>
      </c>
      <c r="Z98" s="22" t="s">
        <v>111</v>
      </c>
      <c r="AA98" s="22">
        <v>40103162283</v>
      </c>
      <c r="AB98" s="2" t="s">
        <v>703</v>
      </c>
      <c r="AC98" s="35" t="s">
        <v>45</v>
      </c>
      <c r="AD98" s="36" t="s">
        <v>46</v>
      </c>
      <c r="AE98" s="22" t="s">
        <v>109</v>
      </c>
      <c r="AF98" s="2" t="s">
        <v>110</v>
      </c>
      <c r="AG98" s="2" t="s">
        <v>111</v>
      </c>
      <c r="AH98" s="2" t="s">
        <v>112</v>
      </c>
      <c r="AI98" s="2"/>
      <c r="AJ98" s="2"/>
      <c r="AK98" s="38">
        <v>583574.37</v>
      </c>
      <c r="AL98" s="39">
        <v>546730</v>
      </c>
      <c r="AM98" s="23">
        <f t="shared" si="1"/>
        <v>140.64155991150898</v>
      </c>
      <c r="AN98" s="5">
        <v>43829</v>
      </c>
      <c r="AO98" s="5">
        <v>43199</v>
      </c>
      <c r="AP98" s="14">
        <v>50</v>
      </c>
      <c r="AQ98" s="24">
        <v>273365</v>
      </c>
      <c r="AR98" s="5"/>
      <c r="AS98" s="24"/>
      <c r="AT98" s="5">
        <v>43195</v>
      </c>
      <c r="AU98" s="14">
        <v>80</v>
      </c>
      <c r="AV98" s="24">
        <v>218692</v>
      </c>
      <c r="AW98" s="5">
        <v>44455</v>
      </c>
      <c r="AX98" s="24">
        <v>268838.62</v>
      </c>
      <c r="AY98" s="14" t="s">
        <v>97</v>
      </c>
    </row>
    <row r="99" spans="1:51" ht="30" x14ac:dyDescent="0.25">
      <c r="A99" s="20" t="s">
        <v>732</v>
      </c>
      <c r="B99" s="34" t="s">
        <v>35</v>
      </c>
      <c r="C99" s="21"/>
      <c r="D99" s="34" t="s">
        <v>733</v>
      </c>
      <c r="E99" s="35" t="s">
        <v>3338</v>
      </c>
      <c r="F99" s="40" t="s">
        <v>734</v>
      </c>
      <c r="G99" s="40" t="s">
        <v>39</v>
      </c>
      <c r="H99" s="5">
        <v>42978</v>
      </c>
      <c r="I99" s="5">
        <v>42818</v>
      </c>
      <c r="J99" s="2" t="s">
        <v>404</v>
      </c>
      <c r="K99" s="2" t="s">
        <v>405</v>
      </c>
      <c r="L99" s="3">
        <v>201.8</v>
      </c>
      <c r="M99" s="3">
        <v>149.80000000000001</v>
      </c>
      <c r="N99" s="3">
        <v>108.3</v>
      </c>
      <c r="O99" s="3">
        <v>56.6</v>
      </c>
      <c r="P99" s="14">
        <v>44.39</v>
      </c>
      <c r="Q99" s="14"/>
      <c r="R99" s="14"/>
      <c r="S99" s="14"/>
      <c r="T99" s="3">
        <v>61.561999999999998</v>
      </c>
      <c r="U99" s="3">
        <v>31.928999999999998</v>
      </c>
      <c r="V99" s="21" t="s">
        <v>42</v>
      </c>
      <c r="W99" s="14">
        <v>1959</v>
      </c>
      <c r="X99" s="14">
        <v>1322</v>
      </c>
      <c r="Y99" s="14">
        <v>24</v>
      </c>
      <c r="Z99" s="22" t="s">
        <v>214</v>
      </c>
      <c r="AA99" s="22">
        <v>40003005372</v>
      </c>
      <c r="AB99" s="2" t="s">
        <v>215</v>
      </c>
      <c r="AC99" s="35" t="s">
        <v>735</v>
      </c>
      <c r="AD99" s="36" t="s">
        <v>736</v>
      </c>
      <c r="AE99" s="22" t="s">
        <v>737</v>
      </c>
      <c r="AF99" s="2" t="s">
        <v>738</v>
      </c>
      <c r="AG99" s="2" t="s">
        <v>739</v>
      </c>
      <c r="AH99" s="2" t="s">
        <v>740</v>
      </c>
      <c r="AI99" s="2" t="s">
        <v>741</v>
      </c>
      <c r="AJ99" s="2" t="s">
        <v>211</v>
      </c>
      <c r="AK99" s="38">
        <v>458015.37</v>
      </c>
      <c r="AL99" s="39">
        <v>458015.37</v>
      </c>
      <c r="AM99" s="23">
        <f t="shared" si="1"/>
        <v>346.45640695915279</v>
      </c>
      <c r="AN99" s="5">
        <v>45275</v>
      </c>
      <c r="AO99" s="5">
        <v>44915</v>
      </c>
      <c r="AP99" s="14">
        <v>50</v>
      </c>
      <c r="AQ99" s="24">
        <v>229007.68</v>
      </c>
      <c r="AR99" s="5"/>
      <c r="AS99" s="24"/>
      <c r="AT99" s="5">
        <v>44910</v>
      </c>
      <c r="AU99" s="14">
        <v>80</v>
      </c>
      <c r="AV99" s="24">
        <v>181415.35</v>
      </c>
      <c r="AW99" s="5">
        <v>45601</v>
      </c>
      <c r="AX99" s="24">
        <v>226582.05</v>
      </c>
      <c r="AY99" s="14"/>
    </row>
    <row r="100" spans="1:51" ht="45" x14ac:dyDescent="0.25">
      <c r="A100" s="20" t="s">
        <v>742</v>
      </c>
      <c r="B100" s="34" t="s">
        <v>599</v>
      </c>
      <c r="C100" s="21" t="s">
        <v>600</v>
      </c>
      <c r="D100" s="34" t="s">
        <v>743</v>
      </c>
      <c r="E100" s="35" t="s">
        <v>602</v>
      </c>
      <c r="F100" s="40" t="s">
        <v>603</v>
      </c>
      <c r="G100" s="40" t="s">
        <v>3313</v>
      </c>
      <c r="H100" s="5">
        <v>42958</v>
      </c>
      <c r="I100" s="5">
        <v>42916</v>
      </c>
      <c r="J100" s="2" t="s">
        <v>307</v>
      </c>
      <c r="K100" s="2" t="s">
        <v>308</v>
      </c>
      <c r="L100" s="3">
        <v>150</v>
      </c>
      <c r="M100" s="3">
        <v>150</v>
      </c>
      <c r="N100" s="3">
        <v>58.1</v>
      </c>
      <c r="O100" s="3">
        <v>58.1</v>
      </c>
      <c r="P100" s="14">
        <v>53.61</v>
      </c>
      <c r="Q100" s="14"/>
      <c r="R100" s="14"/>
      <c r="S100" s="14"/>
      <c r="T100" s="3">
        <v>34.204000000000001</v>
      </c>
      <c r="U100" s="3">
        <v>13.347</v>
      </c>
      <c r="V100" s="21">
        <v>316</v>
      </c>
      <c r="W100" s="14">
        <v>1970</v>
      </c>
      <c r="X100" s="14">
        <v>1171</v>
      </c>
      <c r="Y100" s="14">
        <v>18</v>
      </c>
      <c r="Z100" s="22" t="s">
        <v>426</v>
      </c>
      <c r="AA100" s="22">
        <v>40103584392</v>
      </c>
      <c r="AB100" s="2" t="s">
        <v>427</v>
      </c>
      <c r="AC100" s="35" t="s">
        <v>684</v>
      </c>
      <c r="AD100" s="36" t="s">
        <v>590</v>
      </c>
      <c r="AE100" s="22" t="s">
        <v>535</v>
      </c>
      <c r="AF100" s="2" t="s">
        <v>536</v>
      </c>
      <c r="AG100" s="2" t="s">
        <v>426</v>
      </c>
      <c r="AH100" s="2" t="s">
        <v>430</v>
      </c>
      <c r="AI100" s="2"/>
      <c r="AJ100" s="2"/>
      <c r="AK100" s="38">
        <v>216944.25</v>
      </c>
      <c r="AL100" s="39">
        <v>216944.25</v>
      </c>
      <c r="AM100" s="23">
        <f t="shared" si="1"/>
        <v>185.26409052092228</v>
      </c>
      <c r="AN100" s="5">
        <v>43759</v>
      </c>
      <c r="AO100" s="5">
        <v>43334</v>
      </c>
      <c r="AP100" s="14">
        <v>50</v>
      </c>
      <c r="AQ100" s="24">
        <v>108472.12</v>
      </c>
      <c r="AR100" s="5"/>
      <c r="AS100" s="24"/>
      <c r="AT100" s="5"/>
      <c r="AU100" s="14"/>
      <c r="AV100" s="24"/>
      <c r="AW100" s="5">
        <v>43767</v>
      </c>
      <c r="AX100" s="24">
        <v>108365.47</v>
      </c>
      <c r="AY100" s="14" t="s">
        <v>97</v>
      </c>
    </row>
    <row r="101" spans="1:51" ht="45" x14ac:dyDescent="0.25">
      <c r="A101" s="20" t="s">
        <v>744</v>
      </c>
      <c r="B101" s="34" t="s">
        <v>456</v>
      </c>
      <c r="C101" s="21" t="s">
        <v>745</v>
      </c>
      <c r="D101" s="34" t="s">
        <v>746</v>
      </c>
      <c r="E101" s="35" t="s">
        <v>747</v>
      </c>
      <c r="F101" s="40" t="s">
        <v>748</v>
      </c>
      <c r="G101" s="40" t="s">
        <v>3313</v>
      </c>
      <c r="H101" s="5">
        <v>42902</v>
      </c>
      <c r="I101" s="5">
        <v>42607</v>
      </c>
      <c r="J101" s="2" t="s">
        <v>749</v>
      </c>
      <c r="K101" s="2" t="s">
        <v>750</v>
      </c>
      <c r="L101" s="3">
        <v>249.53</v>
      </c>
      <c r="M101" s="3">
        <v>199.22</v>
      </c>
      <c r="N101" s="3">
        <v>121</v>
      </c>
      <c r="O101" s="3">
        <v>71</v>
      </c>
      <c r="P101" s="14">
        <v>50.03</v>
      </c>
      <c r="Q101" s="14"/>
      <c r="R101" s="14"/>
      <c r="S101" s="14"/>
      <c r="T101" s="3">
        <v>48.919458192000008</v>
      </c>
      <c r="U101" s="3">
        <v>23.721614400000004</v>
      </c>
      <c r="V101" s="21" t="s">
        <v>42</v>
      </c>
      <c r="W101" s="14">
        <v>1988</v>
      </c>
      <c r="X101" s="14">
        <v>1111.3</v>
      </c>
      <c r="Y101" s="14">
        <v>12</v>
      </c>
      <c r="Z101" s="22" t="s">
        <v>751</v>
      </c>
      <c r="AA101" s="22" t="s">
        <v>752</v>
      </c>
      <c r="AB101" s="2" t="s">
        <v>753</v>
      </c>
      <c r="AC101" s="35" t="s">
        <v>754</v>
      </c>
      <c r="AD101" s="36" t="s">
        <v>755</v>
      </c>
      <c r="AE101" s="22" t="s">
        <v>756</v>
      </c>
      <c r="AF101" s="2" t="s">
        <v>757</v>
      </c>
      <c r="AG101" s="2" t="s">
        <v>751</v>
      </c>
      <c r="AH101" s="2" t="s">
        <v>752</v>
      </c>
      <c r="AI101" s="2"/>
      <c r="AJ101" s="2"/>
      <c r="AK101" s="38">
        <v>192277.86</v>
      </c>
      <c r="AL101" s="39">
        <v>192277.86</v>
      </c>
      <c r="AM101" s="23">
        <f t="shared" si="1"/>
        <v>173.02066048771709</v>
      </c>
      <c r="AN101" s="5">
        <v>43403</v>
      </c>
      <c r="AO101" s="5">
        <v>43073</v>
      </c>
      <c r="AP101" s="14">
        <v>50</v>
      </c>
      <c r="AQ101" s="24">
        <v>96138.93</v>
      </c>
      <c r="AR101" s="5"/>
      <c r="AS101" s="24"/>
      <c r="AT101" s="5">
        <v>43067</v>
      </c>
      <c r="AU101" s="14">
        <v>80</v>
      </c>
      <c r="AV101" s="24">
        <v>76911.14</v>
      </c>
      <c r="AW101" s="5">
        <v>43515</v>
      </c>
      <c r="AX101" s="24">
        <v>96138.93</v>
      </c>
      <c r="AY101" s="14"/>
    </row>
    <row r="102" spans="1:51" ht="30" x14ac:dyDescent="0.25">
      <c r="A102" s="20" t="s">
        <v>758</v>
      </c>
      <c r="B102" s="34" t="s">
        <v>35</v>
      </c>
      <c r="C102" s="21"/>
      <c r="D102" s="34" t="s">
        <v>759</v>
      </c>
      <c r="E102" s="35" t="s">
        <v>760</v>
      </c>
      <c r="F102" s="40" t="s">
        <v>761</v>
      </c>
      <c r="G102" s="40" t="s">
        <v>39</v>
      </c>
      <c r="H102" s="5">
        <v>43504</v>
      </c>
      <c r="I102" s="5">
        <v>42599</v>
      </c>
      <c r="J102" s="2" t="s">
        <v>50</v>
      </c>
      <c r="K102" s="2" t="s">
        <v>51</v>
      </c>
      <c r="L102" s="3">
        <v>186.82</v>
      </c>
      <c r="M102" s="3">
        <v>144.16999999999999</v>
      </c>
      <c r="N102" s="3">
        <v>104.35</v>
      </c>
      <c r="O102" s="3">
        <v>61.7</v>
      </c>
      <c r="P102" s="14">
        <v>41.96</v>
      </c>
      <c r="Q102" s="14"/>
      <c r="R102" s="14"/>
      <c r="S102" s="14"/>
      <c r="T102" s="3">
        <v>128.5</v>
      </c>
      <c r="U102" s="3">
        <v>69.75</v>
      </c>
      <c r="V102" s="21">
        <v>467</v>
      </c>
      <c r="W102" s="14">
        <v>1966</v>
      </c>
      <c r="X102" s="14">
        <v>3234.8</v>
      </c>
      <c r="Y102" s="14">
        <v>60</v>
      </c>
      <c r="Z102" s="22" t="s">
        <v>52</v>
      </c>
      <c r="AA102" s="22">
        <v>40103680902</v>
      </c>
      <c r="AB102" s="2" t="s">
        <v>53</v>
      </c>
      <c r="AC102" s="35" t="s">
        <v>45</v>
      </c>
      <c r="AD102" s="36" t="s">
        <v>46</v>
      </c>
      <c r="AE102" s="22" t="s">
        <v>409</v>
      </c>
      <c r="AF102" s="2" t="s">
        <v>410</v>
      </c>
      <c r="AG102" s="2" t="s">
        <v>762</v>
      </c>
      <c r="AH102" s="2" t="s">
        <v>763</v>
      </c>
      <c r="AI102" s="2"/>
      <c r="AJ102" s="2"/>
      <c r="AK102" s="38">
        <v>590907.92000000004</v>
      </c>
      <c r="AL102" s="39">
        <v>590907.92000000004</v>
      </c>
      <c r="AM102" s="23">
        <f t="shared" si="1"/>
        <v>182.67216520341287</v>
      </c>
      <c r="AN102" s="5">
        <v>43969</v>
      </c>
      <c r="AO102" s="5">
        <v>43602</v>
      </c>
      <c r="AP102" s="14">
        <v>50</v>
      </c>
      <c r="AQ102" s="24">
        <v>295453.96000000002</v>
      </c>
      <c r="AR102" s="5"/>
      <c r="AS102" s="24"/>
      <c r="AT102" s="5">
        <v>43599</v>
      </c>
      <c r="AU102" s="14">
        <v>80</v>
      </c>
      <c r="AV102" s="24">
        <v>236363.17</v>
      </c>
      <c r="AW102" s="5">
        <v>44036</v>
      </c>
      <c r="AX102" s="24">
        <v>294875.64</v>
      </c>
      <c r="AY102" s="14" t="s">
        <v>97</v>
      </c>
    </row>
    <row r="103" spans="1:51" ht="30" x14ac:dyDescent="0.25">
      <c r="A103" s="20" t="s">
        <v>764</v>
      </c>
      <c r="B103" s="34" t="s">
        <v>456</v>
      </c>
      <c r="C103" s="21" t="s">
        <v>457</v>
      </c>
      <c r="D103" s="34" t="s">
        <v>765</v>
      </c>
      <c r="E103" s="35" t="s">
        <v>766</v>
      </c>
      <c r="F103" s="40" t="s">
        <v>767</v>
      </c>
      <c r="G103" s="40" t="s">
        <v>39</v>
      </c>
      <c r="H103" s="5">
        <v>42898</v>
      </c>
      <c r="I103" s="5">
        <v>42580</v>
      </c>
      <c r="J103" s="2" t="s">
        <v>212</v>
      </c>
      <c r="K103" s="2" t="s">
        <v>213</v>
      </c>
      <c r="L103" s="3">
        <v>167.10000000000002</v>
      </c>
      <c r="M103" s="3">
        <v>142.30000000000001</v>
      </c>
      <c r="N103" s="3">
        <v>94</v>
      </c>
      <c r="O103" s="3">
        <v>69.099999999999994</v>
      </c>
      <c r="P103" s="14">
        <v>61.57</v>
      </c>
      <c r="Q103" s="14"/>
      <c r="R103" s="14"/>
      <c r="S103" s="14"/>
      <c r="T103" s="3">
        <v>41.904268560000006</v>
      </c>
      <c r="U103" s="3">
        <v>23.572718399999999</v>
      </c>
      <c r="V103" s="21" t="s">
        <v>42</v>
      </c>
      <c r="W103" s="14">
        <v>1959</v>
      </c>
      <c r="X103" s="14">
        <v>1171.4000000000001</v>
      </c>
      <c r="Y103" s="14">
        <v>24</v>
      </c>
      <c r="Z103" s="22" t="s">
        <v>768</v>
      </c>
      <c r="AA103" s="22"/>
      <c r="AB103" s="2"/>
      <c r="AC103" s="35" t="s">
        <v>769</v>
      </c>
      <c r="AD103" s="35" t="s">
        <v>3363</v>
      </c>
      <c r="AE103" s="22"/>
      <c r="AF103" s="2"/>
      <c r="AG103" s="2"/>
      <c r="AH103" s="2"/>
      <c r="AI103" s="2"/>
      <c r="AJ103" s="2"/>
      <c r="AK103" s="38">
        <v>211225.4</v>
      </c>
      <c r="AL103" s="39">
        <v>190962.99</v>
      </c>
      <c r="AM103" s="23">
        <f t="shared" si="1"/>
        <v>163.02116271128563</v>
      </c>
      <c r="AN103" s="5">
        <v>43374</v>
      </c>
      <c r="AO103" s="5">
        <v>42977</v>
      </c>
      <c r="AP103" s="14">
        <v>50</v>
      </c>
      <c r="AQ103" s="24">
        <v>95481.49</v>
      </c>
      <c r="AR103" s="5"/>
      <c r="AS103" s="24"/>
      <c r="AT103" s="5">
        <v>42971</v>
      </c>
      <c r="AU103" s="14">
        <v>80</v>
      </c>
      <c r="AV103" s="24">
        <v>76384.800000000003</v>
      </c>
      <c r="AW103" s="5">
        <v>43312</v>
      </c>
      <c r="AX103" s="24">
        <v>95481.42</v>
      </c>
      <c r="AY103" s="14"/>
    </row>
    <row r="104" spans="1:51" ht="30" x14ac:dyDescent="0.25">
      <c r="A104" s="20" t="s">
        <v>770</v>
      </c>
      <c r="B104" s="34" t="s">
        <v>138</v>
      </c>
      <c r="C104" s="21" t="s">
        <v>771</v>
      </c>
      <c r="D104" s="34" t="s">
        <v>772</v>
      </c>
      <c r="E104" s="35" t="s">
        <v>3339</v>
      </c>
      <c r="F104" s="40" t="s">
        <v>773</v>
      </c>
      <c r="G104" s="40" t="s">
        <v>156</v>
      </c>
      <c r="H104" s="5">
        <v>42912</v>
      </c>
      <c r="I104" s="5">
        <v>42874</v>
      </c>
      <c r="J104" s="2" t="s">
        <v>774</v>
      </c>
      <c r="K104" s="2" t="s">
        <v>775</v>
      </c>
      <c r="L104" s="3">
        <v>209</v>
      </c>
      <c r="M104" s="3">
        <v>173</v>
      </c>
      <c r="N104" s="3">
        <v>100.6</v>
      </c>
      <c r="O104" s="3">
        <v>64.7</v>
      </c>
      <c r="P104" s="14">
        <v>34.72</v>
      </c>
      <c r="Q104" s="14">
        <v>0</v>
      </c>
      <c r="R104" s="14">
        <v>200</v>
      </c>
      <c r="S104" s="14" t="s">
        <v>145</v>
      </c>
      <c r="T104" s="3">
        <v>23.681999999999999</v>
      </c>
      <c r="U104" s="3">
        <v>16.728999999999999</v>
      </c>
      <c r="V104" s="21">
        <v>103</v>
      </c>
      <c r="W104" s="14">
        <v>1978</v>
      </c>
      <c r="X104" s="14">
        <v>4093.9</v>
      </c>
      <c r="Y104" s="14">
        <v>55</v>
      </c>
      <c r="Z104" s="22" t="s">
        <v>776</v>
      </c>
      <c r="AA104" s="22">
        <v>41203005815</v>
      </c>
      <c r="AB104" s="2" t="s">
        <v>777</v>
      </c>
      <c r="AC104" s="35" t="s">
        <v>778</v>
      </c>
      <c r="AD104" s="35" t="s">
        <v>779</v>
      </c>
      <c r="AE104" s="22" t="s">
        <v>780</v>
      </c>
      <c r="AF104" s="2" t="s">
        <v>781</v>
      </c>
      <c r="AG104" s="2"/>
      <c r="AH104" s="2"/>
      <c r="AI104" s="2"/>
      <c r="AJ104" s="2"/>
      <c r="AK104" s="38">
        <v>519392.72</v>
      </c>
      <c r="AL104" s="39">
        <v>519342.51</v>
      </c>
      <c r="AM104" s="23">
        <f t="shared" si="1"/>
        <v>126.85764430005618</v>
      </c>
      <c r="AN104" s="5">
        <v>43575</v>
      </c>
      <c r="AO104" s="5">
        <v>43131</v>
      </c>
      <c r="AP104" s="14">
        <v>35</v>
      </c>
      <c r="AQ104" s="24">
        <v>181769.87</v>
      </c>
      <c r="AR104" s="5">
        <v>43131</v>
      </c>
      <c r="AS104" s="24">
        <v>337572.64</v>
      </c>
      <c r="AT104" s="5"/>
      <c r="AU104" s="14"/>
      <c r="AV104" s="24"/>
      <c r="AW104" s="5">
        <v>43742</v>
      </c>
      <c r="AX104" s="24">
        <v>163065.78</v>
      </c>
      <c r="AY104" s="14"/>
    </row>
    <row r="105" spans="1:51" ht="45" x14ac:dyDescent="0.25">
      <c r="A105" s="20" t="s">
        <v>782</v>
      </c>
      <c r="B105" s="34" t="s">
        <v>599</v>
      </c>
      <c r="C105" s="21" t="s">
        <v>600</v>
      </c>
      <c r="D105" s="34" t="s">
        <v>783</v>
      </c>
      <c r="E105" s="35" t="s">
        <v>602</v>
      </c>
      <c r="F105" s="40" t="s">
        <v>603</v>
      </c>
      <c r="G105" s="40" t="s">
        <v>3313</v>
      </c>
      <c r="H105" s="5">
        <v>43140</v>
      </c>
      <c r="I105" s="5">
        <v>42679</v>
      </c>
      <c r="J105" s="2" t="s">
        <v>307</v>
      </c>
      <c r="K105" s="2" t="s">
        <v>308</v>
      </c>
      <c r="L105" s="3">
        <v>127.73</v>
      </c>
      <c r="M105" s="3">
        <v>127.73</v>
      </c>
      <c r="N105" s="3">
        <v>55.33</v>
      </c>
      <c r="O105" s="3">
        <v>55.33</v>
      </c>
      <c r="P105" s="14">
        <v>53.61</v>
      </c>
      <c r="Q105" s="14"/>
      <c r="R105" s="14"/>
      <c r="S105" s="14"/>
      <c r="T105" s="3">
        <v>24.359020000000001</v>
      </c>
      <c r="U105" s="3">
        <v>10.55283</v>
      </c>
      <c r="V105" s="21">
        <v>316</v>
      </c>
      <c r="W105" s="14">
        <v>1970</v>
      </c>
      <c r="X105" s="14">
        <v>973.8</v>
      </c>
      <c r="Y105" s="14">
        <v>12</v>
      </c>
      <c r="Z105" s="22" t="s">
        <v>426</v>
      </c>
      <c r="AA105" s="22">
        <v>40103584392</v>
      </c>
      <c r="AB105" s="2" t="s">
        <v>427</v>
      </c>
      <c r="AC105" s="35" t="s">
        <v>684</v>
      </c>
      <c r="AD105" s="36" t="s">
        <v>590</v>
      </c>
      <c r="AE105" s="22"/>
      <c r="AF105" s="2"/>
      <c r="AG105" s="2"/>
      <c r="AH105" s="2"/>
      <c r="AI105" s="2"/>
      <c r="AJ105" s="2"/>
      <c r="AK105" s="38">
        <v>222262.33</v>
      </c>
      <c r="AL105" s="39">
        <v>200263.47</v>
      </c>
      <c r="AM105" s="23">
        <f t="shared" si="1"/>
        <v>205.65154035736293</v>
      </c>
      <c r="AN105" s="5">
        <v>44168</v>
      </c>
      <c r="AO105" s="5">
        <v>43686</v>
      </c>
      <c r="AP105" s="14">
        <v>50</v>
      </c>
      <c r="AQ105" s="24">
        <v>100131.73</v>
      </c>
      <c r="AR105" s="5"/>
      <c r="AS105" s="24"/>
      <c r="AT105" s="5"/>
      <c r="AU105" s="14"/>
      <c r="AV105" s="24"/>
      <c r="AW105" s="5">
        <v>44326</v>
      </c>
      <c r="AX105" s="24">
        <v>98862.16</v>
      </c>
      <c r="AY105" s="14"/>
    </row>
    <row r="106" spans="1:51" ht="45" x14ac:dyDescent="0.25">
      <c r="A106" s="20" t="s">
        <v>784</v>
      </c>
      <c r="B106" s="34" t="s">
        <v>32</v>
      </c>
      <c r="C106" s="21" t="s">
        <v>785</v>
      </c>
      <c r="D106" s="34" t="s">
        <v>786</v>
      </c>
      <c r="E106" s="35" t="s">
        <v>787</v>
      </c>
      <c r="F106" s="40" t="s">
        <v>788</v>
      </c>
      <c r="G106" s="40" t="s">
        <v>39</v>
      </c>
      <c r="H106" s="5">
        <v>42927</v>
      </c>
      <c r="I106" s="5">
        <v>42694</v>
      </c>
      <c r="J106" s="2" t="s">
        <v>789</v>
      </c>
      <c r="K106" s="2" t="s">
        <v>790</v>
      </c>
      <c r="L106" s="3">
        <v>134</v>
      </c>
      <c r="M106" s="3">
        <v>114</v>
      </c>
      <c r="N106" s="3">
        <v>88</v>
      </c>
      <c r="O106" s="3">
        <v>68.5</v>
      </c>
      <c r="P106" s="14">
        <v>49.59</v>
      </c>
      <c r="Q106" s="14"/>
      <c r="R106" s="14">
        <v>110</v>
      </c>
      <c r="S106" s="14" t="s">
        <v>145</v>
      </c>
      <c r="T106" s="3">
        <v>3.5569999999999999</v>
      </c>
      <c r="U106" s="3">
        <v>2.3849999999999998</v>
      </c>
      <c r="V106" s="21" t="s">
        <v>42</v>
      </c>
      <c r="W106" s="14">
        <v>1975</v>
      </c>
      <c r="X106" s="14">
        <v>1640.1</v>
      </c>
      <c r="Y106" s="14">
        <v>18</v>
      </c>
      <c r="Z106" s="22" t="s">
        <v>791</v>
      </c>
      <c r="AA106" s="22">
        <v>46602000239</v>
      </c>
      <c r="AB106" s="2"/>
      <c r="AC106" s="35" t="s">
        <v>792</v>
      </c>
      <c r="AD106" s="35" t="s">
        <v>793</v>
      </c>
      <c r="AE106" s="22" t="s">
        <v>794</v>
      </c>
      <c r="AF106" s="2" t="s">
        <v>795</v>
      </c>
      <c r="AG106" s="2"/>
      <c r="AH106" s="2"/>
      <c r="AI106" s="2"/>
      <c r="AJ106" s="2"/>
      <c r="AK106" s="38">
        <v>132592.1</v>
      </c>
      <c r="AL106" s="39">
        <v>122821.18</v>
      </c>
      <c r="AM106" s="23">
        <f t="shared" si="1"/>
        <v>74.886397170904218</v>
      </c>
      <c r="AN106" s="5">
        <v>43556</v>
      </c>
      <c r="AO106" s="5">
        <v>43272</v>
      </c>
      <c r="AP106" s="14">
        <v>50</v>
      </c>
      <c r="AQ106" s="24">
        <v>61355.59</v>
      </c>
      <c r="AR106" s="5"/>
      <c r="AS106" s="24"/>
      <c r="AT106" s="5">
        <v>43311</v>
      </c>
      <c r="AU106" s="14">
        <v>80</v>
      </c>
      <c r="AV106" s="24">
        <v>48605.66</v>
      </c>
      <c r="AW106" s="5">
        <v>43588</v>
      </c>
      <c r="AX106" s="24">
        <v>61334.3</v>
      </c>
      <c r="AY106" s="14"/>
    </row>
    <row r="107" spans="1:51" ht="30" x14ac:dyDescent="0.25">
      <c r="A107" s="20" t="s">
        <v>796</v>
      </c>
      <c r="B107" s="34" t="s">
        <v>245</v>
      </c>
      <c r="C107" s="21" t="s">
        <v>246</v>
      </c>
      <c r="D107" s="34" t="s">
        <v>797</v>
      </c>
      <c r="E107" s="35" t="s">
        <v>248</v>
      </c>
      <c r="F107" s="40" t="s">
        <v>249</v>
      </c>
      <c r="G107" s="40" t="s">
        <v>3312</v>
      </c>
      <c r="H107" s="5">
        <v>42998</v>
      </c>
      <c r="I107" s="5">
        <v>42963</v>
      </c>
      <c r="J107" s="2" t="s">
        <v>435</v>
      </c>
      <c r="K107" s="2" t="s">
        <v>436</v>
      </c>
      <c r="L107" s="3">
        <v>164.81</v>
      </c>
      <c r="M107" s="3">
        <v>107.43</v>
      </c>
      <c r="N107" s="3">
        <v>103.77</v>
      </c>
      <c r="O107" s="3">
        <v>46.38</v>
      </c>
      <c r="P107" s="14">
        <v>44.66</v>
      </c>
      <c r="Q107" s="14">
        <v>0</v>
      </c>
      <c r="R107" s="14">
        <v>0</v>
      </c>
      <c r="S107" s="14"/>
      <c r="T107" s="3">
        <v>195.02699999999999</v>
      </c>
      <c r="U107" s="3">
        <v>122.631</v>
      </c>
      <c r="V107" s="21">
        <v>467</v>
      </c>
      <c r="W107" s="14">
        <v>1969</v>
      </c>
      <c r="X107" s="14">
        <v>5111.41</v>
      </c>
      <c r="Y107" s="14">
        <v>90</v>
      </c>
      <c r="Z107" s="22" t="s">
        <v>286</v>
      </c>
      <c r="AA107" s="22">
        <v>43603016278</v>
      </c>
      <c r="AB107" s="2" t="s">
        <v>287</v>
      </c>
      <c r="AC107" s="35" t="s">
        <v>288</v>
      </c>
      <c r="AD107" s="36">
        <v>43603047371</v>
      </c>
      <c r="AE107" s="22" t="s">
        <v>591</v>
      </c>
      <c r="AF107" s="2" t="s">
        <v>592</v>
      </c>
      <c r="AG107" s="2" t="s">
        <v>286</v>
      </c>
      <c r="AH107" s="2">
        <v>43603016278</v>
      </c>
      <c r="AI107" s="2"/>
      <c r="AJ107" s="2"/>
      <c r="AK107" s="38">
        <v>622290.38</v>
      </c>
      <c r="AL107" s="39">
        <v>622290.38</v>
      </c>
      <c r="AM107" s="23">
        <f t="shared" si="1"/>
        <v>121.74534619605942</v>
      </c>
      <c r="AN107" s="5">
        <v>43723</v>
      </c>
      <c r="AO107" s="5">
        <v>43243</v>
      </c>
      <c r="AP107" s="14">
        <v>50</v>
      </c>
      <c r="AQ107" s="24">
        <v>311145.19</v>
      </c>
      <c r="AR107" s="5"/>
      <c r="AS107" s="24"/>
      <c r="AT107" s="5"/>
      <c r="AU107" s="14"/>
      <c r="AV107" s="24"/>
      <c r="AW107" s="5">
        <v>43768</v>
      </c>
      <c r="AX107" s="24">
        <v>306572.89</v>
      </c>
      <c r="AY107" s="14" t="s">
        <v>97</v>
      </c>
    </row>
    <row r="108" spans="1:51" x14ac:dyDescent="0.25">
      <c r="A108" s="20" t="s">
        <v>798</v>
      </c>
      <c r="B108" s="34" t="s">
        <v>245</v>
      </c>
      <c r="C108" s="21" t="s">
        <v>246</v>
      </c>
      <c r="D108" s="34" t="s">
        <v>799</v>
      </c>
      <c r="E108" s="35" t="s">
        <v>248</v>
      </c>
      <c r="F108" s="40" t="s">
        <v>249</v>
      </c>
      <c r="G108" s="40" t="s">
        <v>3312</v>
      </c>
      <c r="H108" s="5">
        <v>42954</v>
      </c>
      <c r="I108" s="5">
        <v>42252</v>
      </c>
      <c r="J108" s="2" t="s">
        <v>250</v>
      </c>
      <c r="K108" s="2" t="s">
        <v>251</v>
      </c>
      <c r="L108" s="3">
        <v>137</v>
      </c>
      <c r="M108" s="3">
        <v>91.5</v>
      </c>
      <c r="N108" s="3">
        <v>84.7</v>
      </c>
      <c r="O108" s="3">
        <v>46.9</v>
      </c>
      <c r="P108" s="14">
        <v>47.42</v>
      </c>
      <c r="Q108" s="14"/>
      <c r="R108" s="14"/>
      <c r="S108" s="14"/>
      <c r="T108" s="3">
        <v>162.20650000000001</v>
      </c>
      <c r="U108" s="3">
        <v>100.554</v>
      </c>
      <c r="V108" s="21">
        <v>467</v>
      </c>
      <c r="W108" s="14" t="s">
        <v>252</v>
      </c>
      <c r="X108" s="14">
        <v>5364.71</v>
      </c>
      <c r="Y108" s="14">
        <v>90</v>
      </c>
      <c r="Z108" s="22" t="s">
        <v>253</v>
      </c>
      <c r="AA108" s="22">
        <v>43603063747</v>
      </c>
      <c r="AB108" s="2">
        <v>11606</v>
      </c>
      <c r="AC108" s="35" t="s">
        <v>800</v>
      </c>
      <c r="AD108" s="36" t="s">
        <v>801</v>
      </c>
      <c r="AE108" s="22" t="s">
        <v>591</v>
      </c>
      <c r="AF108" s="2" t="s">
        <v>592</v>
      </c>
      <c r="AG108" s="2" t="s">
        <v>253</v>
      </c>
      <c r="AH108" s="2" t="s">
        <v>258</v>
      </c>
      <c r="AI108" s="2"/>
      <c r="AJ108" s="2"/>
      <c r="AK108" s="38">
        <v>506771.26</v>
      </c>
      <c r="AL108" s="39">
        <v>506771.26</v>
      </c>
      <c r="AM108" s="23">
        <f t="shared" si="1"/>
        <v>94.463868503609703</v>
      </c>
      <c r="AN108" s="5">
        <v>43630</v>
      </c>
      <c r="AO108" s="5">
        <v>43236</v>
      </c>
      <c r="AP108" s="14">
        <v>50</v>
      </c>
      <c r="AQ108" s="24">
        <v>253385.63</v>
      </c>
      <c r="AR108" s="5"/>
      <c r="AS108" s="24"/>
      <c r="AT108" s="5"/>
      <c r="AU108" s="14"/>
      <c r="AV108" s="24"/>
      <c r="AW108" s="5">
        <v>43749</v>
      </c>
      <c r="AX108" s="24">
        <v>253385.63</v>
      </c>
      <c r="AY108" s="14" t="s">
        <v>97</v>
      </c>
    </row>
    <row r="109" spans="1:51" ht="45" x14ac:dyDescent="0.25">
      <c r="A109" s="20" t="s">
        <v>802</v>
      </c>
      <c r="B109" s="34" t="s">
        <v>60</v>
      </c>
      <c r="C109" s="21"/>
      <c r="D109" s="34" t="s">
        <v>803</v>
      </c>
      <c r="E109" s="35" t="s">
        <v>179</v>
      </c>
      <c r="F109" s="40" t="s">
        <v>180</v>
      </c>
      <c r="G109" s="40" t="s">
        <v>3313</v>
      </c>
      <c r="H109" s="5">
        <v>42975</v>
      </c>
      <c r="I109" s="5">
        <v>42466</v>
      </c>
      <c r="J109" s="2" t="s">
        <v>40</v>
      </c>
      <c r="K109" s="2" t="s">
        <v>41</v>
      </c>
      <c r="L109" s="3">
        <v>122</v>
      </c>
      <c r="M109" s="3">
        <v>74</v>
      </c>
      <c r="N109" s="3">
        <v>96.4</v>
      </c>
      <c r="O109" s="3">
        <v>51</v>
      </c>
      <c r="P109" s="14">
        <v>54.95</v>
      </c>
      <c r="Q109" s="14"/>
      <c r="R109" s="14"/>
      <c r="S109" s="14"/>
      <c r="T109" s="3">
        <v>104.461</v>
      </c>
      <c r="U109" s="3">
        <v>82.444000000000003</v>
      </c>
      <c r="V109" s="21" t="s">
        <v>42</v>
      </c>
      <c r="W109" s="14">
        <v>1986</v>
      </c>
      <c r="X109" s="14">
        <v>4146</v>
      </c>
      <c r="Y109" s="14">
        <v>74</v>
      </c>
      <c r="Z109" s="22" t="s">
        <v>804</v>
      </c>
      <c r="AA109" s="22">
        <v>42103009627</v>
      </c>
      <c r="AB109" s="2" t="s">
        <v>805</v>
      </c>
      <c r="AC109" s="35" t="s">
        <v>67</v>
      </c>
      <c r="AD109" s="36" t="s">
        <v>68</v>
      </c>
      <c r="AE109" s="22"/>
      <c r="AF109" s="2"/>
      <c r="AG109" s="2"/>
      <c r="AH109" s="2"/>
      <c r="AI109" s="2"/>
      <c r="AJ109" s="2"/>
      <c r="AK109" s="38">
        <v>410227.3</v>
      </c>
      <c r="AL109" s="39">
        <v>334700.82</v>
      </c>
      <c r="AM109" s="23">
        <f t="shared" si="1"/>
        <v>80.72861070911722</v>
      </c>
      <c r="AN109" s="5">
        <v>43889</v>
      </c>
      <c r="AO109" s="5">
        <v>43293</v>
      </c>
      <c r="AP109" s="14">
        <v>50</v>
      </c>
      <c r="AQ109" s="24">
        <v>167350.41</v>
      </c>
      <c r="AR109" s="5"/>
      <c r="AS109" s="24"/>
      <c r="AT109" s="5">
        <v>43292</v>
      </c>
      <c r="AU109" s="14">
        <v>80</v>
      </c>
      <c r="AV109" s="24">
        <v>133880.32999999999</v>
      </c>
      <c r="AW109" s="5">
        <v>44231</v>
      </c>
      <c r="AX109" s="24">
        <v>163746.79</v>
      </c>
      <c r="AY109" s="14"/>
    </row>
    <row r="110" spans="1:51" ht="30" x14ac:dyDescent="0.25">
      <c r="A110" s="20" t="s">
        <v>806</v>
      </c>
      <c r="B110" s="34" t="s">
        <v>312</v>
      </c>
      <c r="C110" s="21" t="s">
        <v>313</v>
      </c>
      <c r="D110" s="34" t="s">
        <v>807</v>
      </c>
      <c r="E110" s="35" t="s">
        <v>808</v>
      </c>
      <c r="F110" s="40" t="s">
        <v>809</v>
      </c>
      <c r="G110" s="40" t="s">
        <v>39</v>
      </c>
      <c r="H110" s="5">
        <v>42898</v>
      </c>
      <c r="I110" s="5">
        <v>42718</v>
      </c>
      <c r="J110" s="2" t="s">
        <v>404</v>
      </c>
      <c r="K110" s="2" t="s">
        <v>405</v>
      </c>
      <c r="L110" s="3">
        <v>125</v>
      </c>
      <c r="M110" s="3">
        <v>125</v>
      </c>
      <c r="N110" s="3">
        <v>53</v>
      </c>
      <c r="O110" s="3">
        <v>53</v>
      </c>
      <c r="P110" s="14">
        <v>44.97</v>
      </c>
      <c r="Q110" s="14"/>
      <c r="R110" s="14"/>
      <c r="S110" s="14"/>
      <c r="T110" s="3">
        <v>134.1</v>
      </c>
      <c r="U110" s="3">
        <v>57.396999999999998</v>
      </c>
      <c r="V110" s="21">
        <v>103</v>
      </c>
      <c r="W110" s="14">
        <v>1984</v>
      </c>
      <c r="X110" s="14">
        <v>4795.3</v>
      </c>
      <c r="Y110" s="14">
        <v>62</v>
      </c>
      <c r="Z110" s="22" t="s">
        <v>406</v>
      </c>
      <c r="AA110" s="22">
        <v>40103224136</v>
      </c>
      <c r="AB110" s="2" t="s">
        <v>407</v>
      </c>
      <c r="AC110" s="35" t="s">
        <v>406</v>
      </c>
      <c r="AD110" s="36" t="s">
        <v>408</v>
      </c>
      <c r="AE110" s="22" t="s">
        <v>409</v>
      </c>
      <c r="AF110" s="2" t="s">
        <v>410</v>
      </c>
      <c r="AG110" s="2" t="s">
        <v>810</v>
      </c>
      <c r="AH110" s="2" t="s">
        <v>811</v>
      </c>
      <c r="AI110" s="2"/>
      <c r="AJ110" s="2"/>
      <c r="AK110" s="38">
        <v>532339.80000000005</v>
      </c>
      <c r="AL110" s="39">
        <v>532339.80000000005</v>
      </c>
      <c r="AM110" s="23">
        <f t="shared" si="1"/>
        <v>111.01282505786916</v>
      </c>
      <c r="AN110" s="5">
        <v>43647</v>
      </c>
      <c r="AO110" s="5">
        <v>43314</v>
      </c>
      <c r="AP110" s="14">
        <v>50</v>
      </c>
      <c r="AQ110" s="24">
        <v>266169.90000000002</v>
      </c>
      <c r="AR110" s="5"/>
      <c r="AS110" s="24"/>
      <c r="AT110" s="5">
        <v>43314</v>
      </c>
      <c r="AU110" s="14">
        <v>80</v>
      </c>
      <c r="AV110" s="24">
        <v>212935.92</v>
      </c>
      <c r="AW110" s="5">
        <v>43724</v>
      </c>
      <c r="AX110" s="24">
        <v>266169.90000000002</v>
      </c>
      <c r="AY110" s="14"/>
    </row>
    <row r="111" spans="1:51" x14ac:dyDescent="0.25">
      <c r="A111" s="20" t="s">
        <v>812</v>
      </c>
      <c r="B111" s="34" t="s">
        <v>813</v>
      </c>
      <c r="C111" s="21" t="s">
        <v>814</v>
      </c>
      <c r="D111" s="34" t="s">
        <v>815</v>
      </c>
      <c r="E111" s="35" t="s">
        <v>816</v>
      </c>
      <c r="F111" s="40" t="s">
        <v>817</v>
      </c>
      <c r="G111" s="40" t="s">
        <v>39</v>
      </c>
      <c r="H111" s="5">
        <v>43178</v>
      </c>
      <c r="I111" s="5">
        <v>43175</v>
      </c>
      <c r="J111" s="2" t="s">
        <v>818</v>
      </c>
      <c r="K111" s="2" t="s">
        <v>819</v>
      </c>
      <c r="L111" s="3">
        <v>156.41999999999999</v>
      </c>
      <c r="M111" s="3">
        <v>133.82</v>
      </c>
      <c r="N111" s="3">
        <v>70.55</v>
      </c>
      <c r="O111" s="3">
        <v>47.21</v>
      </c>
      <c r="P111" s="14">
        <v>49.8</v>
      </c>
      <c r="Q111" s="14"/>
      <c r="R111" s="14"/>
      <c r="S111" s="14"/>
      <c r="T111" s="3">
        <v>84.480999999999995</v>
      </c>
      <c r="U111" s="3">
        <v>37.840000000000003</v>
      </c>
      <c r="V111" s="21" t="s">
        <v>42</v>
      </c>
      <c r="W111" s="14">
        <v>1986</v>
      </c>
      <c r="X111" s="14">
        <v>2571</v>
      </c>
      <c r="Y111" s="14">
        <v>45</v>
      </c>
      <c r="Z111" s="22" t="s">
        <v>820</v>
      </c>
      <c r="AA111" s="22">
        <v>40103447022</v>
      </c>
      <c r="AB111" s="2" t="s">
        <v>821</v>
      </c>
      <c r="AC111" s="35" t="s">
        <v>470</v>
      </c>
      <c r="AD111" s="36" t="s">
        <v>471</v>
      </c>
      <c r="AE111" s="22" t="s">
        <v>822</v>
      </c>
      <c r="AF111" s="2" t="s">
        <v>823</v>
      </c>
      <c r="AG111" s="2" t="s">
        <v>43</v>
      </c>
      <c r="AH111" s="2" t="s">
        <v>44</v>
      </c>
      <c r="AI111" s="2"/>
      <c r="AJ111" s="2"/>
      <c r="AK111" s="38">
        <v>455167.47</v>
      </c>
      <c r="AL111" s="39">
        <v>455167.47</v>
      </c>
      <c r="AM111" s="23">
        <f t="shared" si="1"/>
        <v>177.03907817969662</v>
      </c>
      <c r="AN111" s="5">
        <v>43573</v>
      </c>
      <c r="AO111" s="5">
        <v>42504</v>
      </c>
      <c r="AP111" s="14">
        <v>50</v>
      </c>
      <c r="AQ111" s="24">
        <v>227583.73</v>
      </c>
      <c r="AR111" s="5"/>
      <c r="AS111" s="24"/>
      <c r="AT111" s="5"/>
      <c r="AU111" s="14"/>
      <c r="AV111" s="24"/>
      <c r="AW111" s="5">
        <v>43671</v>
      </c>
      <c r="AX111" s="24">
        <v>227583.73</v>
      </c>
      <c r="AY111" s="14"/>
    </row>
    <row r="112" spans="1:51" ht="45" x14ac:dyDescent="0.25">
      <c r="A112" s="20" t="s">
        <v>826</v>
      </c>
      <c r="B112" s="34" t="s">
        <v>36</v>
      </c>
      <c r="C112" s="21" t="s">
        <v>827</v>
      </c>
      <c r="D112" s="34" t="s">
        <v>828</v>
      </c>
      <c r="E112" s="35" t="s">
        <v>3309</v>
      </c>
      <c r="F112" s="40" t="s">
        <v>638</v>
      </c>
      <c r="G112" s="40" t="s">
        <v>3313</v>
      </c>
      <c r="H112" s="5">
        <v>42949</v>
      </c>
      <c r="I112" s="5">
        <v>42937</v>
      </c>
      <c r="J112" s="2" t="s">
        <v>234</v>
      </c>
      <c r="K112" s="2" t="s">
        <v>235</v>
      </c>
      <c r="L112" s="3">
        <v>120</v>
      </c>
      <c r="M112" s="3">
        <v>118.4</v>
      </c>
      <c r="N112" s="3">
        <v>67</v>
      </c>
      <c r="O112" s="3">
        <v>65.5</v>
      </c>
      <c r="P112" s="14">
        <v>55.24</v>
      </c>
      <c r="Q112" s="14"/>
      <c r="R112" s="14"/>
      <c r="S112" s="14"/>
      <c r="T112" s="3">
        <v>84.019000000000005</v>
      </c>
      <c r="U112" s="3">
        <v>43.052999999999997</v>
      </c>
      <c r="V112" s="21">
        <v>464</v>
      </c>
      <c r="W112" s="14">
        <v>1984</v>
      </c>
      <c r="X112" s="14">
        <v>3375.7</v>
      </c>
      <c r="Y112" s="14">
        <v>60</v>
      </c>
      <c r="Z112" s="22" t="s">
        <v>236</v>
      </c>
      <c r="AA112" s="22">
        <v>40103536621</v>
      </c>
      <c r="AB112" s="2">
        <v>12972</v>
      </c>
      <c r="AC112" s="35" t="s">
        <v>658</v>
      </c>
      <c r="AD112" s="36" t="s">
        <v>659</v>
      </c>
      <c r="AE112" s="22" t="s">
        <v>239</v>
      </c>
      <c r="AF112" s="2" t="s">
        <v>240</v>
      </c>
      <c r="AG112" s="2" t="s">
        <v>417</v>
      </c>
      <c r="AH112" s="2" t="s">
        <v>596</v>
      </c>
      <c r="AI112" s="2"/>
      <c r="AJ112" s="2"/>
      <c r="AK112" s="38">
        <v>367566.31</v>
      </c>
      <c r="AL112" s="39">
        <v>367540.97</v>
      </c>
      <c r="AM112" s="23">
        <f t="shared" si="1"/>
        <v>108.87844595195071</v>
      </c>
      <c r="AN112" s="5">
        <v>43623</v>
      </c>
      <c r="AO112" s="5">
        <v>43332</v>
      </c>
      <c r="AP112" s="14">
        <v>50</v>
      </c>
      <c r="AQ112" s="24">
        <v>183770.48</v>
      </c>
      <c r="AR112" s="5"/>
      <c r="AS112" s="24"/>
      <c r="AT112" s="5">
        <v>43328</v>
      </c>
      <c r="AU112" s="14">
        <v>80</v>
      </c>
      <c r="AV112" s="24">
        <v>147016.39000000001</v>
      </c>
      <c r="AW112" s="5">
        <v>44162</v>
      </c>
      <c r="AX112" s="24">
        <v>181497.42</v>
      </c>
      <c r="AY112" s="14" t="s">
        <v>97</v>
      </c>
    </row>
    <row r="113" spans="1:51" ht="45" x14ac:dyDescent="0.25">
      <c r="A113" s="20" t="s">
        <v>830</v>
      </c>
      <c r="B113" s="34" t="s">
        <v>32</v>
      </c>
      <c r="C113" s="21" t="s">
        <v>831</v>
      </c>
      <c r="D113" s="34" t="s">
        <v>832</v>
      </c>
      <c r="E113" s="35" t="s">
        <v>833</v>
      </c>
      <c r="F113" s="40" t="s">
        <v>834</v>
      </c>
      <c r="G113" s="40" t="s">
        <v>39</v>
      </c>
      <c r="H113" s="5">
        <v>43231</v>
      </c>
      <c r="I113" s="5">
        <v>43019</v>
      </c>
      <c r="J113" s="2" t="s">
        <v>818</v>
      </c>
      <c r="K113" s="2" t="s">
        <v>819</v>
      </c>
      <c r="L113" s="3">
        <v>235.98</v>
      </c>
      <c r="M113" s="3">
        <v>185.33</v>
      </c>
      <c r="N113" s="3">
        <v>118.23</v>
      </c>
      <c r="O113" s="3">
        <v>67.58</v>
      </c>
      <c r="P113" s="14"/>
      <c r="Q113" s="14"/>
      <c r="R113" s="14"/>
      <c r="S113" s="14"/>
      <c r="T113" s="3">
        <v>60.45</v>
      </c>
      <c r="U113" s="3">
        <v>29.23</v>
      </c>
      <c r="V113" s="21">
        <v>103</v>
      </c>
      <c r="W113" s="14">
        <v>1965</v>
      </c>
      <c r="X113" s="14">
        <v>1361</v>
      </c>
      <c r="Y113" s="14">
        <v>18</v>
      </c>
      <c r="Z113" s="22" t="s">
        <v>835</v>
      </c>
      <c r="AA113" s="22">
        <v>40103326161</v>
      </c>
      <c r="AB113" s="2" t="s">
        <v>836</v>
      </c>
      <c r="AC113" s="35" t="s">
        <v>45</v>
      </c>
      <c r="AD113" s="36" t="s">
        <v>46</v>
      </c>
      <c r="AE113" s="22" t="s">
        <v>837</v>
      </c>
      <c r="AF113" s="2" t="s">
        <v>838</v>
      </c>
      <c r="AG113" s="2"/>
      <c r="AH113" s="2"/>
      <c r="AI113" s="2"/>
      <c r="AJ113" s="2"/>
      <c r="AK113" s="38">
        <v>261405.39</v>
      </c>
      <c r="AL113" s="39">
        <v>261405.39</v>
      </c>
      <c r="AM113" s="23">
        <f t="shared" si="1"/>
        <v>192.06861866274798</v>
      </c>
      <c r="AN113" s="5">
        <v>43738</v>
      </c>
      <c r="AO113" s="5">
        <v>43349</v>
      </c>
      <c r="AP113" s="14">
        <v>35</v>
      </c>
      <c r="AQ113" s="24">
        <v>91491.88</v>
      </c>
      <c r="AR113" s="5">
        <v>43347</v>
      </c>
      <c r="AS113" s="24">
        <v>163570.88</v>
      </c>
      <c r="AT113" s="5"/>
      <c r="AU113" s="14"/>
      <c r="AV113" s="24"/>
      <c r="AW113" s="5">
        <v>43629</v>
      </c>
      <c r="AX113" s="24">
        <v>91491.88</v>
      </c>
      <c r="AY113" s="14"/>
    </row>
    <row r="114" spans="1:51" x14ac:dyDescent="0.25">
      <c r="A114" s="20" t="s">
        <v>839</v>
      </c>
      <c r="B114" s="34" t="s">
        <v>128</v>
      </c>
      <c r="C114" s="21" t="s">
        <v>840</v>
      </c>
      <c r="D114" s="34" t="s">
        <v>692</v>
      </c>
      <c r="E114" s="35" t="s">
        <v>841</v>
      </c>
      <c r="F114" s="40" t="s">
        <v>842</v>
      </c>
      <c r="G114" s="40" t="s">
        <v>39</v>
      </c>
      <c r="H114" s="5">
        <v>42898</v>
      </c>
      <c r="I114" s="5">
        <v>42814</v>
      </c>
      <c r="J114" s="2" t="s">
        <v>40</v>
      </c>
      <c r="K114" s="2" t="s">
        <v>41</v>
      </c>
      <c r="L114" s="3">
        <v>222</v>
      </c>
      <c r="M114" s="3">
        <v>147</v>
      </c>
      <c r="N114" s="3">
        <v>128</v>
      </c>
      <c r="O114" s="3">
        <v>54</v>
      </c>
      <c r="P114" s="14">
        <v>52.96</v>
      </c>
      <c r="Q114" s="14"/>
      <c r="R114" s="14"/>
      <c r="S114" s="14"/>
      <c r="T114" s="3">
        <v>139.47800000000001</v>
      </c>
      <c r="U114" s="3">
        <v>81.460999999999999</v>
      </c>
      <c r="V114" s="21">
        <v>103</v>
      </c>
      <c r="W114" s="14">
        <v>1980</v>
      </c>
      <c r="X114" s="14">
        <v>3123.1</v>
      </c>
      <c r="Y114" s="14">
        <v>41</v>
      </c>
      <c r="Z114" s="22" t="s">
        <v>190</v>
      </c>
      <c r="AA114" s="22">
        <v>40103409675</v>
      </c>
      <c r="AB114" s="2" t="s">
        <v>508</v>
      </c>
      <c r="AC114" s="35" t="s">
        <v>54</v>
      </c>
      <c r="AD114" s="36" t="s">
        <v>55</v>
      </c>
      <c r="AE114" s="22" t="s">
        <v>843</v>
      </c>
      <c r="AF114" s="2" t="s">
        <v>844</v>
      </c>
      <c r="AG114" s="2" t="s">
        <v>845</v>
      </c>
      <c r="AH114" s="2" t="s">
        <v>846</v>
      </c>
      <c r="AI114" s="2"/>
      <c r="AJ114" s="2"/>
      <c r="AK114" s="38">
        <v>511630.71</v>
      </c>
      <c r="AL114" s="39">
        <v>375187.17</v>
      </c>
      <c r="AM114" s="23">
        <f t="shared" si="1"/>
        <v>120.13293522461656</v>
      </c>
      <c r="AN114" s="5">
        <v>43829</v>
      </c>
      <c r="AO114" s="5">
        <v>43249</v>
      </c>
      <c r="AP114" s="14">
        <v>50</v>
      </c>
      <c r="AQ114" s="24">
        <v>187593.58</v>
      </c>
      <c r="AR114" s="5"/>
      <c r="AS114" s="24"/>
      <c r="AT114" s="5">
        <v>43249</v>
      </c>
      <c r="AU114" s="14">
        <v>80</v>
      </c>
      <c r="AV114" s="24">
        <v>148882.87</v>
      </c>
      <c r="AW114" s="5">
        <v>44326</v>
      </c>
      <c r="AX114" s="24">
        <v>186103.58</v>
      </c>
      <c r="AY114" s="14"/>
    </row>
    <row r="115" spans="1:51" ht="45" x14ac:dyDescent="0.25">
      <c r="A115" s="20" t="s">
        <v>847</v>
      </c>
      <c r="B115" s="34" t="s">
        <v>269</v>
      </c>
      <c r="C115" s="21" t="s">
        <v>848</v>
      </c>
      <c r="D115" s="34" t="s">
        <v>849</v>
      </c>
      <c r="E115" s="35" t="s">
        <v>850</v>
      </c>
      <c r="F115" s="40" t="s">
        <v>851</v>
      </c>
      <c r="G115" s="40" t="s">
        <v>39</v>
      </c>
      <c r="H115" s="5">
        <v>42926</v>
      </c>
      <c r="I115" s="5">
        <v>42893</v>
      </c>
      <c r="J115" s="2" t="s">
        <v>50</v>
      </c>
      <c r="K115" s="2" t="s">
        <v>51</v>
      </c>
      <c r="L115" s="3">
        <v>177</v>
      </c>
      <c r="M115" s="3">
        <v>176</v>
      </c>
      <c r="N115" s="3">
        <v>60</v>
      </c>
      <c r="O115" s="3">
        <v>60</v>
      </c>
      <c r="P115" s="14">
        <v>64.849999999999994</v>
      </c>
      <c r="Q115" s="14"/>
      <c r="R115" s="14"/>
      <c r="S115" s="14"/>
      <c r="T115" s="3">
        <v>51.368000000000002</v>
      </c>
      <c r="U115" s="3">
        <v>17.535</v>
      </c>
      <c r="V115" s="21" t="s">
        <v>42</v>
      </c>
      <c r="W115" s="14">
        <v>1975</v>
      </c>
      <c r="X115" s="14">
        <v>1691.2</v>
      </c>
      <c r="Y115" s="14">
        <v>18</v>
      </c>
      <c r="Z115" s="22" t="s">
        <v>852</v>
      </c>
      <c r="AA115" s="22"/>
      <c r="AB115" s="2"/>
      <c r="AC115" s="35" t="s">
        <v>520</v>
      </c>
      <c r="AD115" s="36" t="s">
        <v>521</v>
      </c>
      <c r="AE115" s="22" t="s">
        <v>280</v>
      </c>
      <c r="AF115" s="2" t="s">
        <v>281</v>
      </c>
      <c r="AG115" s="2" t="s">
        <v>43</v>
      </c>
      <c r="AH115" s="2" t="s">
        <v>44</v>
      </c>
      <c r="AI115" s="2"/>
      <c r="AJ115" s="2"/>
      <c r="AK115" s="38">
        <v>205883.98</v>
      </c>
      <c r="AL115" s="39">
        <v>205883.98</v>
      </c>
      <c r="AM115" s="23">
        <f t="shared" si="1"/>
        <v>121.73839877010407</v>
      </c>
      <c r="AN115" s="5">
        <v>43619</v>
      </c>
      <c r="AO115" s="5">
        <v>43256</v>
      </c>
      <c r="AP115" s="14">
        <v>50</v>
      </c>
      <c r="AQ115" s="24">
        <v>102941.99</v>
      </c>
      <c r="AR115" s="5"/>
      <c r="AS115" s="24"/>
      <c r="AT115" s="5">
        <v>43250</v>
      </c>
      <c r="AU115" s="14">
        <v>80</v>
      </c>
      <c r="AV115" s="24">
        <v>82353.59</v>
      </c>
      <c r="AW115" s="5">
        <v>44586</v>
      </c>
      <c r="AX115" s="24">
        <v>102941.99</v>
      </c>
      <c r="AY115" s="14"/>
    </row>
    <row r="116" spans="1:51" x14ac:dyDescent="0.25">
      <c r="A116" s="20" t="s">
        <v>853</v>
      </c>
      <c r="B116" s="34" t="s">
        <v>396</v>
      </c>
      <c r="C116" s="21" t="s">
        <v>854</v>
      </c>
      <c r="D116" s="34" t="s">
        <v>855</v>
      </c>
      <c r="E116" s="35" t="s">
        <v>3341</v>
      </c>
      <c r="F116" s="40" t="s">
        <v>3340</v>
      </c>
      <c r="G116" s="40" t="s">
        <v>39</v>
      </c>
      <c r="H116" s="5">
        <v>42972</v>
      </c>
      <c r="I116" s="5">
        <v>42884</v>
      </c>
      <c r="J116" s="2" t="s">
        <v>118</v>
      </c>
      <c r="K116" s="2" t="s">
        <v>166</v>
      </c>
      <c r="L116" s="3">
        <v>228.88</v>
      </c>
      <c r="M116" s="3">
        <v>194.42</v>
      </c>
      <c r="N116" s="3">
        <v>94</v>
      </c>
      <c r="O116" s="3">
        <v>59</v>
      </c>
      <c r="P116" s="14">
        <v>47.91</v>
      </c>
      <c r="Q116" s="14"/>
      <c r="R116" s="14"/>
      <c r="S116" s="14"/>
      <c r="T116" s="3">
        <v>44.420999999999999</v>
      </c>
      <c r="U116" s="3">
        <v>18.306999999999999</v>
      </c>
      <c r="V116" s="21" t="s">
        <v>42</v>
      </c>
      <c r="W116" s="14">
        <v>1986</v>
      </c>
      <c r="X116" s="14">
        <v>1330.8</v>
      </c>
      <c r="Y116" s="14">
        <v>17</v>
      </c>
      <c r="Z116" s="22" t="s">
        <v>120</v>
      </c>
      <c r="AA116" s="22">
        <v>40003840089</v>
      </c>
      <c r="AB116" s="2" t="s">
        <v>121</v>
      </c>
      <c r="AC116" s="35" t="s">
        <v>45</v>
      </c>
      <c r="AD116" s="36" t="s">
        <v>46</v>
      </c>
      <c r="AE116" s="22" t="s">
        <v>124</v>
      </c>
      <c r="AF116" s="2" t="s">
        <v>125</v>
      </c>
      <c r="AG116" s="2" t="s">
        <v>120</v>
      </c>
      <c r="AH116" s="2" t="s">
        <v>126</v>
      </c>
      <c r="AI116" s="2"/>
      <c r="AJ116" s="2"/>
      <c r="AK116" s="38">
        <v>180629.9</v>
      </c>
      <c r="AL116" s="39">
        <v>180629.9</v>
      </c>
      <c r="AM116" s="23">
        <f t="shared" si="1"/>
        <v>135.73031259392846</v>
      </c>
      <c r="AN116" s="5">
        <v>43485</v>
      </c>
      <c r="AO116" s="5">
        <v>43174</v>
      </c>
      <c r="AP116" s="14">
        <v>50</v>
      </c>
      <c r="AQ116" s="24">
        <v>90314.95</v>
      </c>
      <c r="AR116" s="5"/>
      <c r="AS116" s="24"/>
      <c r="AT116" s="5"/>
      <c r="AU116" s="14"/>
      <c r="AV116" s="24"/>
      <c r="AW116" s="5">
        <v>43399</v>
      </c>
      <c r="AX116" s="24">
        <v>90314.95</v>
      </c>
      <c r="AY116" s="14" t="s">
        <v>97</v>
      </c>
    </row>
    <row r="117" spans="1:51" ht="30" x14ac:dyDescent="0.25">
      <c r="A117" s="20" t="s">
        <v>856</v>
      </c>
      <c r="B117" s="34" t="s">
        <v>269</v>
      </c>
      <c r="C117" s="21" t="s">
        <v>270</v>
      </c>
      <c r="D117" s="34" t="s">
        <v>857</v>
      </c>
      <c r="E117" s="35" t="s">
        <v>858</v>
      </c>
      <c r="F117" s="40" t="s">
        <v>859</v>
      </c>
      <c r="G117" s="40" t="s">
        <v>156</v>
      </c>
      <c r="H117" s="5">
        <v>42898</v>
      </c>
      <c r="I117" s="5">
        <v>42853</v>
      </c>
      <c r="J117" s="2" t="s">
        <v>274</v>
      </c>
      <c r="K117" s="2" t="s">
        <v>275</v>
      </c>
      <c r="L117" s="3">
        <v>177.9</v>
      </c>
      <c r="M117" s="3">
        <v>159.5</v>
      </c>
      <c r="N117" s="3">
        <v>70.599999999999994</v>
      </c>
      <c r="O117" s="3">
        <v>51.7</v>
      </c>
      <c r="P117" s="14">
        <v>60.81</v>
      </c>
      <c r="Q117" s="14"/>
      <c r="R117" s="14"/>
      <c r="S117" s="14"/>
      <c r="T117" s="3">
        <v>92.991888000000003</v>
      </c>
      <c r="U117" s="3">
        <v>36.904032000000008</v>
      </c>
      <c r="V117" s="21">
        <v>103</v>
      </c>
      <c r="W117" s="14">
        <v>1982</v>
      </c>
      <c r="X117" s="14">
        <v>3103</v>
      </c>
      <c r="Y117" s="14">
        <v>33</v>
      </c>
      <c r="Z117" s="22" t="s">
        <v>280</v>
      </c>
      <c r="AA117" s="22" t="s">
        <v>281</v>
      </c>
      <c r="AB117" s="2" t="s">
        <v>480</v>
      </c>
      <c r="AC117" s="35" t="s">
        <v>278</v>
      </c>
      <c r="AD117" s="36" t="s">
        <v>279</v>
      </c>
      <c r="AE117" s="22" t="s">
        <v>481</v>
      </c>
      <c r="AF117" s="2" t="s">
        <v>482</v>
      </c>
      <c r="AG117" s="2" t="s">
        <v>280</v>
      </c>
      <c r="AH117" s="2" t="s">
        <v>281</v>
      </c>
      <c r="AI117" s="2"/>
      <c r="AJ117" s="2"/>
      <c r="AK117" s="38">
        <v>527852.93999999994</v>
      </c>
      <c r="AL117" s="39">
        <v>519852.94</v>
      </c>
      <c r="AM117" s="23">
        <f t="shared" si="1"/>
        <v>167.53236867547534</v>
      </c>
      <c r="AN117" s="5">
        <v>43524</v>
      </c>
      <c r="AO117" s="5">
        <v>43087</v>
      </c>
      <c r="AP117" s="14">
        <v>50</v>
      </c>
      <c r="AQ117" s="24">
        <v>259926.47</v>
      </c>
      <c r="AR117" s="5"/>
      <c r="AS117" s="24"/>
      <c r="AT117" s="5"/>
      <c r="AU117" s="14"/>
      <c r="AV117" s="24"/>
      <c r="AW117" s="5">
        <v>43482</v>
      </c>
      <c r="AX117" s="24">
        <v>259926.47</v>
      </c>
      <c r="AY117" s="14"/>
    </row>
    <row r="118" spans="1:51" ht="30" x14ac:dyDescent="0.25">
      <c r="A118" s="20" t="s">
        <v>862</v>
      </c>
      <c r="B118" s="34" t="s">
        <v>245</v>
      </c>
      <c r="C118" s="21" t="s">
        <v>246</v>
      </c>
      <c r="D118" s="34" t="s">
        <v>863</v>
      </c>
      <c r="E118" s="35" t="s">
        <v>248</v>
      </c>
      <c r="F118" s="40" t="s">
        <v>249</v>
      </c>
      <c r="G118" s="40" t="s">
        <v>3312</v>
      </c>
      <c r="H118" s="5">
        <v>43005</v>
      </c>
      <c r="I118" s="5">
        <v>42522</v>
      </c>
      <c r="J118" s="2" t="s">
        <v>250</v>
      </c>
      <c r="K118" s="2" t="s">
        <v>251</v>
      </c>
      <c r="L118" s="3">
        <v>175.4</v>
      </c>
      <c r="M118" s="3">
        <v>105.1</v>
      </c>
      <c r="N118" s="3">
        <v>109.6</v>
      </c>
      <c r="O118" s="3">
        <v>49.3</v>
      </c>
      <c r="P118" s="14">
        <v>45.79</v>
      </c>
      <c r="Q118" s="14"/>
      <c r="R118" s="14"/>
      <c r="S118" s="14"/>
      <c r="T118" s="3">
        <v>99.949700000000007</v>
      </c>
      <c r="U118" s="3">
        <v>62.457799999999999</v>
      </c>
      <c r="V118" s="21">
        <v>602</v>
      </c>
      <c r="W118" s="14">
        <v>1982</v>
      </c>
      <c r="X118" s="14">
        <v>2639.8</v>
      </c>
      <c r="Y118" s="14">
        <v>36</v>
      </c>
      <c r="Z118" s="22" t="s">
        <v>406</v>
      </c>
      <c r="AA118" s="22">
        <v>40103224136</v>
      </c>
      <c r="AB118" s="2" t="s">
        <v>407</v>
      </c>
      <c r="AC118" s="35" t="s">
        <v>560</v>
      </c>
      <c r="AD118" s="36" t="s">
        <v>561</v>
      </c>
      <c r="AE118" s="22" t="s">
        <v>253</v>
      </c>
      <c r="AF118" s="2" t="s">
        <v>258</v>
      </c>
      <c r="AG118" s="2" t="s">
        <v>810</v>
      </c>
      <c r="AH118" s="2" t="s">
        <v>811</v>
      </c>
      <c r="AI118" s="2"/>
      <c r="AJ118" s="2"/>
      <c r="AK118" s="38">
        <v>435148.29</v>
      </c>
      <c r="AL118" s="39">
        <v>428461</v>
      </c>
      <c r="AM118" s="23">
        <f t="shared" si="1"/>
        <v>162.3081294037427</v>
      </c>
      <c r="AN118" s="5">
        <v>44180</v>
      </c>
      <c r="AO118" s="5">
        <v>43614</v>
      </c>
      <c r="AP118" s="14">
        <v>50</v>
      </c>
      <c r="AQ118" s="24">
        <v>214230.5</v>
      </c>
      <c r="AR118" s="5"/>
      <c r="AS118" s="24"/>
      <c r="AT118" s="5"/>
      <c r="AU118" s="14"/>
      <c r="AV118" s="24"/>
      <c r="AW118" s="5">
        <v>44330</v>
      </c>
      <c r="AX118" s="24">
        <v>213377.45</v>
      </c>
      <c r="AY118" s="14" t="s">
        <v>97</v>
      </c>
    </row>
    <row r="119" spans="1:51" x14ac:dyDescent="0.25">
      <c r="A119" s="20" t="s">
        <v>864</v>
      </c>
      <c r="B119" s="34" t="s">
        <v>36</v>
      </c>
      <c r="C119" s="21" t="s">
        <v>37</v>
      </c>
      <c r="D119" s="34" t="s">
        <v>865</v>
      </c>
      <c r="E119" s="35" t="s">
        <v>866</v>
      </c>
      <c r="F119" s="40" t="s">
        <v>867</v>
      </c>
      <c r="G119" s="40" t="s">
        <v>39</v>
      </c>
      <c r="H119" s="5">
        <v>42928</v>
      </c>
      <c r="I119" s="5">
        <v>42787</v>
      </c>
      <c r="J119" s="2" t="s">
        <v>50</v>
      </c>
      <c r="K119" s="2" t="s">
        <v>51</v>
      </c>
      <c r="L119" s="3">
        <v>163</v>
      </c>
      <c r="M119" s="3">
        <v>105.79</v>
      </c>
      <c r="N119" s="3">
        <v>95.5</v>
      </c>
      <c r="O119" s="3">
        <v>28.9</v>
      </c>
      <c r="P119" s="14">
        <v>55.24</v>
      </c>
      <c r="Q119" s="14"/>
      <c r="R119" s="14"/>
      <c r="S119" s="14"/>
      <c r="T119" s="3">
        <v>268.87799999999999</v>
      </c>
      <c r="U119" s="3">
        <v>152.084</v>
      </c>
      <c r="V119" s="21">
        <v>103</v>
      </c>
      <c r="W119" s="14">
        <v>1971</v>
      </c>
      <c r="X119" s="14">
        <v>7283.2</v>
      </c>
      <c r="Y119" s="14">
        <v>120</v>
      </c>
      <c r="Z119" s="22" t="s">
        <v>52</v>
      </c>
      <c r="AA119" s="22">
        <v>40103680902</v>
      </c>
      <c r="AB119" s="2" t="s">
        <v>53</v>
      </c>
      <c r="AC119" s="35" t="s">
        <v>134</v>
      </c>
      <c r="AD119" s="36" t="s">
        <v>135</v>
      </c>
      <c r="AE119" s="22"/>
      <c r="AF119" s="2"/>
      <c r="AG119" s="2"/>
      <c r="AH119" s="2"/>
      <c r="AI119" s="2"/>
      <c r="AJ119" s="2"/>
      <c r="AK119" s="38">
        <v>1724315.93</v>
      </c>
      <c r="AL119" s="39">
        <v>1445955.54</v>
      </c>
      <c r="AM119" s="23">
        <f t="shared" si="1"/>
        <v>198.53299923110723</v>
      </c>
      <c r="AN119" s="5">
        <v>43678</v>
      </c>
      <c r="AO119" s="5">
        <v>43227</v>
      </c>
      <c r="AP119" s="14">
        <v>50</v>
      </c>
      <c r="AQ119" s="24">
        <v>722977.77</v>
      </c>
      <c r="AR119" s="5"/>
      <c r="AS119" s="24"/>
      <c r="AT119" s="5">
        <v>43223</v>
      </c>
      <c r="AU119" s="14">
        <v>80</v>
      </c>
      <c r="AV119" s="24">
        <v>578382.22</v>
      </c>
      <c r="AW119" s="5">
        <v>43627</v>
      </c>
      <c r="AX119" s="24">
        <v>722977.77</v>
      </c>
      <c r="AY119" s="14"/>
    </row>
    <row r="120" spans="1:51" x14ac:dyDescent="0.25">
      <c r="A120" s="20" t="s">
        <v>868</v>
      </c>
      <c r="B120" s="34" t="s">
        <v>114</v>
      </c>
      <c r="C120" s="21" t="s">
        <v>115</v>
      </c>
      <c r="D120" s="34" t="s">
        <v>869</v>
      </c>
      <c r="E120" s="35" t="s">
        <v>870</v>
      </c>
      <c r="F120" s="40" t="s">
        <v>871</v>
      </c>
      <c r="G120" s="40" t="s">
        <v>39</v>
      </c>
      <c r="H120" s="5">
        <v>43234</v>
      </c>
      <c r="I120" s="5">
        <v>42848</v>
      </c>
      <c r="J120" s="2" t="s">
        <v>118</v>
      </c>
      <c r="K120" s="2" t="s">
        <v>166</v>
      </c>
      <c r="L120" s="3">
        <v>203.4</v>
      </c>
      <c r="M120" s="3">
        <v>176.4</v>
      </c>
      <c r="N120" s="3">
        <v>80.8</v>
      </c>
      <c r="O120" s="3">
        <v>53.8</v>
      </c>
      <c r="P120" s="14">
        <v>50.54</v>
      </c>
      <c r="Q120" s="14"/>
      <c r="R120" s="14"/>
      <c r="S120" s="14"/>
      <c r="T120" s="3">
        <v>39.228000000000002</v>
      </c>
      <c r="U120" s="3">
        <v>13.587999999999999</v>
      </c>
      <c r="V120" s="21" t="s">
        <v>42</v>
      </c>
      <c r="W120" s="14">
        <v>1959</v>
      </c>
      <c r="X120" s="14">
        <v>974</v>
      </c>
      <c r="Y120" s="14">
        <v>10</v>
      </c>
      <c r="Z120" s="22" t="s">
        <v>120</v>
      </c>
      <c r="AA120" s="22">
        <v>40003840089</v>
      </c>
      <c r="AB120" s="2" t="s">
        <v>121</v>
      </c>
      <c r="AC120" s="35" t="s">
        <v>122</v>
      </c>
      <c r="AD120" s="36" t="s">
        <v>123</v>
      </c>
      <c r="AE120" s="22" t="s">
        <v>124</v>
      </c>
      <c r="AF120" s="2" t="s">
        <v>125</v>
      </c>
      <c r="AG120" s="2" t="s">
        <v>120</v>
      </c>
      <c r="AH120" s="2" t="s">
        <v>126</v>
      </c>
      <c r="AI120" s="2"/>
      <c r="AJ120" s="2"/>
      <c r="AK120" s="38">
        <v>205305.96</v>
      </c>
      <c r="AL120" s="39">
        <v>205016.31</v>
      </c>
      <c r="AM120" s="23">
        <f t="shared" si="1"/>
        <v>210.48902464065708</v>
      </c>
      <c r="AN120" s="5">
        <v>43678</v>
      </c>
      <c r="AO120" s="5">
        <v>43300</v>
      </c>
      <c r="AP120" s="14">
        <v>50</v>
      </c>
      <c r="AQ120" s="24">
        <v>102508.15</v>
      </c>
      <c r="AR120" s="5"/>
      <c r="AS120" s="24"/>
      <c r="AT120" s="5">
        <v>43300</v>
      </c>
      <c r="AU120" s="14">
        <v>80</v>
      </c>
      <c r="AV120" s="24">
        <v>80788.22</v>
      </c>
      <c r="AW120" s="5">
        <v>43566</v>
      </c>
      <c r="AX120" s="24">
        <v>102508.15</v>
      </c>
      <c r="AY120" s="14" t="s">
        <v>97</v>
      </c>
    </row>
    <row r="121" spans="1:51" x14ac:dyDescent="0.25">
      <c r="A121" s="20" t="s">
        <v>872</v>
      </c>
      <c r="B121" s="34" t="s">
        <v>873</v>
      </c>
      <c r="C121" s="21" t="s">
        <v>874</v>
      </c>
      <c r="D121" s="34" t="s">
        <v>875</v>
      </c>
      <c r="E121" s="35" t="s">
        <v>876</v>
      </c>
      <c r="F121" s="40" t="s">
        <v>877</v>
      </c>
      <c r="G121" s="40" t="s">
        <v>3313</v>
      </c>
      <c r="H121" s="5">
        <v>42913</v>
      </c>
      <c r="I121" s="5">
        <v>42542</v>
      </c>
      <c r="J121" s="2" t="s">
        <v>878</v>
      </c>
      <c r="K121" s="2" t="s">
        <v>879</v>
      </c>
      <c r="L121" s="3">
        <v>157</v>
      </c>
      <c r="M121" s="3">
        <v>135</v>
      </c>
      <c r="N121" s="3">
        <v>75</v>
      </c>
      <c r="O121" s="3">
        <v>59</v>
      </c>
      <c r="P121" s="14">
        <v>55.05</v>
      </c>
      <c r="Q121" s="14"/>
      <c r="R121" s="14"/>
      <c r="S121" s="14"/>
      <c r="T121" s="3">
        <v>138.65600000000001</v>
      </c>
      <c r="U121" s="3">
        <v>65.63</v>
      </c>
      <c r="V121" s="21">
        <v>103</v>
      </c>
      <c r="W121" s="14">
        <v>1988</v>
      </c>
      <c r="X121" s="14">
        <v>4242.5</v>
      </c>
      <c r="Y121" s="14">
        <v>56</v>
      </c>
      <c r="Z121" s="22" t="s">
        <v>810</v>
      </c>
      <c r="AA121" s="22">
        <v>40002072323</v>
      </c>
      <c r="AB121" s="2">
        <v>13113</v>
      </c>
      <c r="AC121" s="35" t="s">
        <v>880</v>
      </c>
      <c r="AD121" s="36" t="s">
        <v>881</v>
      </c>
      <c r="AE121" s="22" t="s">
        <v>634</v>
      </c>
      <c r="AF121" s="2" t="s">
        <v>635</v>
      </c>
      <c r="AG121" s="2" t="s">
        <v>810</v>
      </c>
      <c r="AH121" s="2" t="s">
        <v>811</v>
      </c>
      <c r="AI121" s="2"/>
      <c r="AJ121" s="2"/>
      <c r="AK121" s="38">
        <v>367968.41</v>
      </c>
      <c r="AL121" s="39">
        <v>367968.41</v>
      </c>
      <c r="AM121" s="23">
        <f t="shared" si="1"/>
        <v>86.733862109605184</v>
      </c>
      <c r="AN121" s="5">
        <v>43620</v>
      </c>
      <c r="AO121" s="5">
        <v>43243</v>
      </c>
      <c r="AP121" s="14">
        <v>35</v>
      </c>
      <c r="AQ121" s="24">
        <v>128788.94</v>
      </c>
      <c r="AR121" s="5">
        <v>43242</v>
      </c>
      <c r="AS121" s="24">
        <v>236348.07</v>
      </c>
      <c r="AT121" s="5"/>
      <c r="AU121" s="14"/>
      <c r="AV121" s="24"/>
      <c r="AW121" s="5">
        <v>43735</v>
      </c>
      <c r="AX121" s="24">
        <v>128788.94</v>
      </c>
      <c r="AY121" s="14" t="s">
        <v>97</v>
      </c>
    </row>
    <row r="122" spans="1:51" ht="30" x14ac:dyDescent="0.25">
      <c r="A122" s="20" t="s">
        <v>882</v>
      </c>
      <c r="B122" s="34" t="s">
        <v>60</v>
      </c>
      <c r="C122" s="21"/>
      <c r="D122" s="34" t="s">
        <v>883</v>
      </c>
      <c r="E122" s="35" t="s">
        <v>179</v>
      </c>
      <c r="F122" s="40" t="s">
        <v>180</v>
      </c>
      <c r="G122" s="40" t="s">
        <v>3313</v>
      </c>
      <c r="H122" s="5">
        <v>42949</v>
      </c>
      <c r="I122" s="5">
        <v>42944</v>
      </c>
      <c r="J122" s="2" t="s">
        <v>40</v>
      </c>
      <c r="K122" s="2" t="s">
        <v>41</v>
      </c>
      <c r="L122" s="3">
        <v>136.5</v>
      </c>
      <c r="M122" s="3">
        <v>87.4</v>
      </c>
      <c r="N122" s="3">
        <v>95.9</v>
      </c>
      <c r="O122" s="3">
        <v>46.8</v>
      </c>
      <c r="P122" s="14">
        <v>54.95</v>
      </c>
      <c r="Q122" s="14"/>
      <c r="R122" s="14"/>
      <c r="S122" s="14"/>
      <c r="T122" s="3">
        <v>247.92</v>
      </c>
      <c r="U122" s="3">
        <v>165.34800000000001</v>
      </c>
      <c r="V122" s="21">
        <v>467</v>
      </c>
      <c r="W122" s="14" t="s">
        <v>252</v>
      </c>
      <c r="X122" s="14">
        <v>7448.9</v>
      </c>
      <c r="Y122" s="14">
        <v>108</v>
      </c>
      <c r="Z122" s="22" t="s">
        <v>1366</v>
      </c>
      <c r="AA122" s="22" t="s">
        <v>203</v>
      </c>
      <c r="AB122" s="2" t="s">
        <v>204</v>
      </c>
      <c r="AC122" s="35" t="s">
        <v>884</v>
      </c>
      <c r="AD122" s="36" t="s">
        <v>885</v>
      </c>
      <c r="AE122" s="22"/>
      <c r="AF122" s="2"/>
      <c r="AG122" s="2"/>
      <c r="AH122" s="2"/>
      <c r="AI122" s="2"/>
      <c r="AJ122" s="2"/>
      <c r="AK122" s="38">
        <v>1160539.8799999999</v>
      </c>
      <c r="AL122" s="39">
        <v>1070533.4099999999</v>
      </c>
      <c r="AM122" s="23">
        <f t="shared" si="1"/>
        <v>143.71697968827613</v>
      </c>
      <c r="AN122" s="5">
        <v>44496</v>
      </c>
      <c r="AO122" s="5">
        <v>43571</v>
      </c>
      <c r="AP122" s="14">
        <v>50</v>
      </c>
      <c r="AQ122" s="24">
        <v>535266.69999999995</v>
      </c>
      <c r="AR122" s="5"/>
      <c r="AS122" s="24"/>
      <c r="AT122" s="5">
        <v>43566</v>
      </c>
      <c r="AU122" s="14">
        <v>80</v>
      </c>
      <c r="AV122" s="24">
        <v>428213.37</v>
      </c>
      <c r="AW122" s="5">
        <v>44469</v>
      </c>
      <c r="AX122" s="24">
        <v>527219.34</v>
      </c>
      <c r="AY122" s="14"/>
    </row>
    <row r="123" spans="1:51" ht="60" x14ac:dyDescent="0.25">
      <c r="A123" s="20" t="s">
        <v>886</v>
      </c>
      <c r="B123" s="34" t="s">
        <v>60</v>
      </c>
      <c r="C123" s="21"/>
      <c r="D123" s="34" t="s">
        <v>887</v>
      </c>
      <c r="E123" s="35" t="s">
        <v>888</v>
      </c>
      <c r="F123" s="40" t="s">
        <v>889</v>
      </c>
      <c r="G123" s="40" t="s">
        <v>39</v>
      </c>
      <c r="H123" s="5">
        <v>42919</v>
      </c>
      <c r="I123" s="5">
        <v>42891</v>
      </c>
      <c r="J123" s="2" t="s">
        <v>63</v>
      </c>
      <c r="K123" s="2" t="s">
        <v>64</v>
      </c>
      <c r="L123" s="3">
        <v>158</v>
      </c>
      <c r="M123" s="3">
        <v>102</v>
      </c>
      <c r="N123" s="3">
        <v>107</v>
      </c>
      <c r="O123" s="3">
        <v>52</v>
      </c>
      <c r="P123" s="14">
        <v>54.95</v>
      </c>
      <c r="Q123" s="14"/>
      <c r="R123" s="14"/>
      <c r="S123" s="14"/>
      <c r="T123" s="3">
        <v>117.113</v>
      </c>
      <c r="U123" s="3">
        <v>79.87</v>
      </c>
      <c r="V123" s="21">
        <v>104</v>
      </c>
      <c r="W123" s="14">
        <v>1977</v>
      </c>
      <c r="X123" s="14">
        <v>4041.7</v>
      </c>
      <c r="Y123" s="14">
        <v>56</v>
      </c>
      <c r="Z123" s="22" t="s">
        <v>181</v>
      </c>
      <c r="AA123" s="22">
        <v>52103047781</v>
      </c>
      <c r="AB123" s="2" t="s">
        <v>182</v>
      </c>
      <c r="AC123" s="35" t="s">
        <v>890</v>
      </c>
      <c r="AD123" s="35" t="s">
        <v>3364</v>
      </c>
      <c r="AE123" s="22"/>
      <c r="AF123" s="2"/>
      <c r="AG123" s="2" t="s">
        <v>181</v>
      </c>
      <c r="AH123" s="2" t="s">
        <v>187</v>
      </c>
      <c r="AI123" s="2"/>
      <c r="AJ123" s="2"/>
      <c r="AK123" s="38">
        <v>518983.15</v>
      </c>
      <c r="AL123" s="39">
        <v>503229.43</v>
      </c>
      <c r="AM123" s="23">
        <f t="shared" si="1"/>
        <v>124.50934755177278</v>
      </c>
      <c r="AN123" s="5">
        <v>43829</v>
      </c>
      <c r="AO123" s="5">
        <v>43262</v>
      </c>
      <c r="AP123" s="14">
        <v>50</v>
      </c>
      <c r="AQ123" s="24">
        <v>251614.71</v>
      </c>
      <c r="AR123" s="5"/>
      <c r="AS123" s="24"/>
      <c r="AT123" s="5"/>
      <c r="AU123" s="14"/>
      <c r="AV123" s="24"/>
      <c r="AW123" s="5">
        <v>44063</v>
      </c>
      <c r="AX123" s="24">
        <v>247088.58</v>
      </c>
      <c r="AY123" s="14" t="s">
        <v>97</v>
      </c>
    </row>
    <row r="124" spans="1:51" ht="30" x14ac:dyDescent="0.25">
      <c r="A124" s="20" t="s">
        <v>891</v>
      </c>
      <c r="B124" s="34" t="s">
        <v>60</v>
      </c>
      <c r="C124" s="21"/>
      <c r="D124" s="34" t="s">
        <v>892</v>
      </c>
      <c r="E124" s="35" t="s">
        <v>893</v>
      </c>
      <c r="F124" s="40" t="s">
        <v>894</v>
      </c>
      <c r="G124" s="40" t="s">
        <v>39</v>
      </c>
      <c r="H124" s="5">
        <v>43199</v>
      </c>
      <c r="I124" s="5">
        <v>42826</v>
      </c>
      <c r="J124" s="2" t="s">
        <v>307</v>
      </c>
      <c r="K124" s="2" t="s">
        <v>308</v>
      </c>
      <c r="L124" s="3">
        <v>171.63</v>
      </c>
      <c r="M124" s="3">
        <v>108.31</v>
      </c>
      <c r="N124" s="3">
        <v>108.55</v>
      </c>
      <c r="O124" s="3">
        <v>46.03</v>
      </c>
      <c r="P124" s="14">
        <v>54.95</v>
      </c>
      <c r="Q124" s="14"/>
      <c r="R124" s="14"/>
      <c r="S124" s="14"/>
      <c r="T124" s="3">
        <v>128.601</v>
      </c>
      <c r="U124" s="3">
        <v>81.331999999999994</v>
      </c>
      <c r="V124" s="21">
        <v>104</v>
      </c>
      <c r="W124" s="14">
        <v>1977</v>
      </c>
      <c r="X124" s="14">
        <v>3483.5</v>
      </c>
      <c r="Y124" s="14">
        <v>56</v>
      </c>
      <c r="Z124" s="22" t="s">
        <v>426</v>
      </c>
      <c r="AA124" s="22">
        <v>40103584392</v>
      </c>
      <c r="AB124" s="2" t="s">
        <v>427</v>
      </c>
      <c r="AC124" s="35" t="s">
        <v>67</v>
      </c>
      <c r="AD124" s="36" t="s">
        <v>68</v>
      </c>
      <c r="AE124" s="22" t="s">
        <v>895</v>
      </c>
      <c r="AF124" s="2" t="s">
        <v>896</v>
      </c>
      <c r="AG124" s="2"/>
      <c r="AH124" s="2"/>
      <c r="AI124" s="2"/>
      <c r="AJ124" s="2"/>
      <c r="AK124" s="38">
        <v>535018.49</v>
      </c>
      <c r="AL124" s="39">
        <v>535018.49</v>
      </c>
      <c r="AM124" s="23">
        <f t="shared" si="1"/>
        <v>153.58647624515572</v>
      </c>
      <c r="AN124" s="5">
        <v>43749</v>
      </c>
      <c r="AO124" s="5">
        <v>43333</v>
      </c>
      <c r="AP124" s="14">
        <v>50</v>
      </c>
      <c r="AQ124" s="24">
        <v>267509.24</v>
      </c>
      <c r="AR124" s="5"/>
      <c r="AS124" s="24"/>
      <c r="AT124" s="5">
        <v>43328</v>
      </c>
      <c r="AU124" s="14">
        <v>80</v>
      </c>
      <c r="AV124" s="24">
        <v>214007.4</v>
      </c>
      <c r="AW124" s="5">
        <v>44046</v>
      </c>
      <c r="AX124" s="24">
        <v>267509.24</v>
      </c>
      <c r="AY124" s="14"/>
    </row>
    <row r="125" spans="1:51" x14ac:dyDescent="0.25">
      <c r="A125" s="20" t="s">
        <v>897</v>
      </c>
      <c r="B125" s="34" t="s">
        <v>60</v>
      </c>
      <c r="C125" s="21"/>
      <c r="D125" s="34" t="s">
        <v>898</v>
      </c>
      <c r="E125" s="35" t="s">
        <v>899</v>
      </c>
      <c r="F125" s="40" t="s">
        <v>900</v>
      </c>
      <c r="G125" s="40" t="s">
        <v>39</v>
      </c>
      <c r="H125" s="5">
        <v>42999</v>
      </c>
      <c r="I125" s="5">
        <v>42801</v>
      </c>
      <c r="J125" s="2" t="s">
        <v>435</v>
      </c>
      <c r="K125" s="2" t="s">
        <v>436</v>
      </c>
      <c r="L125" s="3">
        <v>147.80000000000001</v>
      </c>
      <c r="M125" s="3">
        <v>110.2</v>
      </c>
      <c r="N125" s="3">
        <v>98.1</v>
      </c>
      <c r="O125" s="3">
        <v>60.6</v>
      </c>
      <c r="P125" s="14">
        <v>54.95</v>
      </c>
      <c r="Q125" s="14"/>
      <c r="R125" s="14"/>
      <c r="S125" s="14"/>
      <c r="T125" s="3">
        <v>120.125</v>
      </c>
      <c r="U125" s="3">
        <v>79.786000000000001</v>
      </c>
      <c r="V125" s="21">
        <v>103</v>
      </c>
      <c r="W125" s="14">
        <v>1971</v>
      </c>
      <c r="X125" s="14">
        <v>3875.9</v>
      </c>
      <c r="Y125" s="14">
        <v>60</v>
      </c>
      <c r="Z125" s="22" t="s">
        <v>181</v>
      </c>
      <c r="AA125" s="22">
        <v>52103047781</v>
      </c>
      <c r="AB125" s="2" t="s">
        <v>182</v>
      </c>
      <c r="AC125" s="35" t="s">
        <v>67</v>
      </c>
      <c r="AD125" s="36" t="s">
        <v>68</v>
      </c>
      <c r="AE125" s="22"/>
      <c r="AF125" s="2"/>
      <c r="AG125" s="2"/>
      <c r="AH125" s="2"/>
      <c r="AI125" s="2"/>
      <c r="AJ125" s="2"/>
      <c r="AK125" s="38">
        <v>677534.31</v>
      </c>
      <c r="AL125" s="39">
        <v>530501.32999999996</v>
      </c>
      <c r="AM125" s="23">
        <f t="shared" si="1"/>
        <v>136.87177945767434</v>
      </c>
      <c r="AN125" s="5">
        <v>44135</v>
      </c>
      <c r="AO125" s="5">
        <v>43602</v>
      </c>
      <c r="AP125" s="14">
        <v>50</v>
      </c>
      <c r="AQ125" s="24">
        <v>265250.65999999997</v>
      </c>
      <c r="AR125" s="5"/>
      <c r="AS125" s="24"/>
      <c r="AT125" s="5">
        <v>43599</v>
      </c>
      <c r="AU125" s="14">
        <v>80</v>
      </c>
      <c r="AV125" s="24">
        <v>212200.54</v>
      </c>
      <c r="AW125" s="5">
        <v>45092</v>
      </c>
      <c r="AX125" s="24">
        <v>261607.63</v>
      </c>
      <c r="AY125" s="14"/>
    </row>
    <row r="126" spans="1:51" ht="30" x14ac:dyDescent="0.25">
      <c r="A126" s="20" t="s">
        <v>903</v>
      </c>
      <c r="B126" s="34" t="s">
        <v>904</v>
      </c>
      <c r="C126" s="21" t="s">
        <v>905</v>
      </c>
      <c r="D126" s="34" t="s">
        <v>906</v>
      </c>
      <c r="E126" s="35" t="s">
        <v>907</v>
      </c>
      <c r="F126" s="40" t="s">
        <v>908</v>
      </c>
      <c r="G126" s="40" t="s">
        <v>3313</v>
      </c>
      <c r="H126" s="5">
        <v>43558</v>
      </c>
      <c r="I126" s="5">
        <v>43557</v>
      </c>
      <c r="J126" s="2" t="s">
        <v>234</v>
      </c>
      <c r="K126" s="2" t="s">
        <v>235</v>
      </c>
      <c r="L126" s="3">
        <v>149.88</v>
      </c>
      <c r="M126" s="3">
        <v>147.26</v>
      </c>
      <c r="N126" s="3">
        <v>71.319999999999993</v>
      </c>
      <c r="O126" s="3">
        <v>68.7</v>
      </c>
      <c r="P126" s="14">
        <v>55.71</v>
      </c>
      <c r="Q126" s="14"/>
      <c r="R126" s="14"/>
      <c r="S126" s="14"/>
      <c r="T126" s="3">
        <v>38.445</v>
      </c>
      <c r="U126" s="3">
        <v>18.085000000000001</v>
      </c>
      <c r="V126" s="21" t="s">
        <v>42</v>
      </c>
      <c r="W126" s="14">
        <v>1960</v>
      </c>
      <c r="X126" s="14">
        <v>1309.4000000000001</v>
      </c>
      <c r="Y126" s="14">
        <v>21</v>
      </c>
      <c r="Z126" s="22" t="s">
        <v>909</v>
      </c>
      <c r="AA126" s="22">
        <v>205485</v>
      </c>
      <c r="AB126" s="2"/>
      <c r="AC126" s="35" t="s">
        <v>910</v>
      </c>
      <c r="AD126" s="36" t="s">
        <v>911</v>
      </c>
      <c r="AE126" s="22" t="s">
        <v>912</v>
      </c>
      <c r="AF126" s="2" t="s">
        <v>913</v>
      </c>
      <c r="AG126" s="2"/>
      <c r="AH126" s="2"/>
      <c r="AI126" s="2"/>
      <c r="AJ126" s="2"/>
      <c r="AK126" s="38">
        <v>185095.9</v>
      </c>
      <c r="AL126" s="39">
        <v>185095.9</v>
      </c>
      <c r="AM126" s="23">
        <f t="shared" si="1"/>
        <v>141.35932488162516</v>
      </c>
      <c r="AN126" s="5">
        <v>43909</v>
      </c>
      <c r="AO126" s="5">
        <v>43789</v>
      </c>
      <c r="AP126" s="14">
        <v>50</v>
      </c>
      <c r="AQ126" s="24">
        <v>92547.95</v>
      </c>
      <c r="AR126" s="5"/>
      <c r="AS126" s="24"/>
      <c r="AT126" s="5">
        <v>43784</v>
      </c>
      <c r="AU126" s="14">
        <v>80</v>
      </c>
      <c r="AV126" s="24">
        <v>74038.36</v>
      </c>
      <c r="AW126" s="5">
        <v>44067</v>
      </c>
      <c r="AX126" s="24">
        <v>92547.95</v>
      </c>
      <c r="AY126" s="14"/>
    </row>
    <row r="127" spans="1:51" x14ac:dyDescent="0.25">
      <c r="A127" s="20" t="s">
        <v>914</v>
      </c>
      <c r="B127" s="34" t="s">
        <v>35</v>
      </c>
      <c r="C127" s="21"/>
      <c r="D127" s="34" t="s">
        <v>915</v>
      </c>
      <c r="E127" s="35" t="s">
        <v>916</v>
      </c>
      <c r="F127" s="40" t="s">
        <v>917</v>
      </c>
      <c r="G127" s="40" t="s">
        <v>39</v>
      </c>
      <c r="H127" s="5">
        <v>42902</v>
      </c>
      <c r="I127" s="5">
        <v>42725</v>
      </c>
      <c r="J127" s="2" t="s">
        <v>40</v>
      </c>
      <c r="K127" s="2" t="s">
        <v>41</v>
      </c>
      <c r="L127" s="3">
        <v>166</v>
      </c>
      <c r="M127" s="3">
        <v>166</v>
      </c>
      <c r="N127" s="3">
        <v>66.900000000000006</v>
      </c>
      <c r="O127" s="3">
        <v>66.900000000000006</v>
      </c>
      <c r="P127" s="14"/>
      <c r="Q127" s="14"/>
      <c r="R127" s="14"/>
      <c r="S127" s="14"/>
      <c r="T127" s="3">
        <v>12.34</v>
      </c>
      <c r="U127" s="3">
        <v>4.99</v>
      </c>
      <c r="V127" s="21" t="s">
        <v>42</v>
      </c>
      <c r="W127" s="14">
        <v>1958</v>
      </c>
      <c r="X127" s="14">
        <v>469.83</v>
      </c>
      <c r="Y127" s="14">
        <v>8</v>
      </c>
      <c r="Z127" s="22" t="s">
        <v>52</v>
      </c>
      <c r="AA127" s="22">
        <v>40103680902</v>
      </c>
      <c r="AB127" s="2" t="s">
        <v>53</v>
      </c>
      <c r="AC127" s="35" t="s">
        <v>918</v>
      </c>
      <c r="AD127" s="36" t="s">
        <v>919</v>
      </c>
      <c r="AE127" s="22"/>
      <c r="AF127" s="2"/>
      <c r="AG127" s="2"/>
      <c r="AH127" s="2"/>
      <c r="AI127" s="2"/>
      <c r="AJ127" s="2"/>
      <c r="AK127" s="38">
        <v>87836.72</v>
      </c>
      <c r="AL127" s="39">
        <v>78529</v>
      </c>
      <c r="AM127" s="23">
        <f t="shared" si="1"/>
        <v>167.14343485941725</v>
      </c>
      <c r="AN127" s="5">
        <v>43250</v>
      </c>
      <c r="AO127" s="5">
        <v>43000</v>
      </c>
      <c r="AP127" s="14">
        <v>50</v>
      </c>
      <c r="AQ127" s="24">
        <v>39264.5</v>
      </c>
      <c r="AR127" s="5"/>
      <c r="AS127" s="24"/>
      <c r="AT127" s="5"/>
      <c r="AU127" s="14"/>
      <c r="AV127" s="24"/>
      <c r="AW127" s="5">
        <v>43382</v>
      </c>
      <c r="AX127" s="24">
        <v>39018.49</v>
      </c>
      <c r="AY127" s="14" t="s">
        <v>72</v>
      </c>
    </row>
    <row r="128" spans="1:51" ht="30" x14ac:dyDescent="0.25">
      <c r="A128" s="20" t="s">
        <v>920</v>
      </c>
      <c r="B128" s="34" t="s">
        <v>269</v>
      </c>
      <c r="C128" s="21" t="s">
        <v>270</v>
      </c>
      <c r="D128" s="34" t="s">
        <v>921</v>
      </c>
      <c r="E128" s="35" t="s">
        <v>922</v>
      </c>
      <c r="F128" s="40" t="s">
        <v>923</v>
      </c>
      <c r="G128" s="40" t="s">
        <v>39</v>
      </c>
      <c r="H128" s="5">
        <v>42937</v>
      </c>
      <c r="I128" s="5">
        <v>42836</v>
      </c>
      <c r="J128" s="2" t="s">
        <v>274</v>
      </c>
      <c r="K128" s="2" t="s">
        <v>275</v>
      </c>
      <c r="L128" s="3">
        <v>84.1</v>
      </c>
      <c r="M128" s="3">
        <v>71.2</v>
      </c>
      <c r="N128" s="3">
        <v>66.7</v>
      </c>
      <c r="O128" s="3">
        <v>53.9</v>
      </c>
      <c r="P128" s="14">
        <v>60.79</v>
      </c>
      <c r="Q128" s="14"/>
      <c r="R128" s="14"/>
      <c r="S128" s="14"/>
      <c r="T128" s="3">
        <v>158.31800000000001</v>
      </c>
      <c r="U128" s="3">
        <v>126.015</v>
      </c>
      <c r="V128" s="21" t="s">
        <v>42</v>
      </c>
      <c r="W128" s="14">
        <v>2008</v>
      </c>
      <c r="X128" s="14">
        <v>7504</v>
      </c>
      <c r="Y128" s="14">
        <v>90</v>
      </c>
      <c r="Z128" s="22" t="s">
        <v>406</v>
      </c>
      <c r="AA128" s="22">
        <v>40103224136</v>
      </c>
      <c r="AB128" s="2" t="s">
        <v>407</v>
      </c>
      <c r="AC128" s="35" t="s">
        <v>583</v>
      </c>
      <c r="AD128" s="36" t="s">
        <v>584</v>
      </c>
      <c r="AE128" s="22" t="s">
        <v>924</v>
      </c>
      <c r="AF128" s="2" t="s">
        <v>925</v>
      </c>
      <c r="AG128" s="2" t="s">
        <v>280</v>
      </c>
      <c r="AH128" s="2" t="s">
        <v>281</v>
      </c>
      <c r="AI128" s="2" t="s">
        <v>280</v>
      </c>
      <c r="AJ128" s="2" t="s">
        <v>281</v>
      </c>
      <c r="AK128" s="38">
        <v>597597.32999999996</v>
      </c>
      <c r="AL128" s="39">
        <v>500794.57</v>
      </c>
      <c r="AM128" s="23">
        <f t="shared" si="1"/>
        <v>66.737016257995734</v>
      </c>
      <c r="AN128" s="5">
        <v>44477</v>
      </c>
      <c r="AO128" s="5">
        <v>44104</v>
      </c>
      <c r="AP128" s="14">
        <v>50</v>
      </c>
      <c r="AQ128" s="24">
        <v>250397.28</v>
      </c>
      <c r="AR128" s="5"/>
      <c r="AS128" s="24"/>
      <c r="AT128" s="5"/>
      <c r="AU128" s="14"/>
      <c r="AV128" s="24"/>
      <c r="AW128" s="5">
        <v>44894</v>
      </c>
      <c r="AX128" s="24">
        <v>243797.4</v>
      </c>
      <c r="AY128" s="14"/>
    </row>
    <row r="129" spans="1:51" x14ac:dyDescent="0.25">
      <c r="A129" s="20" t="s">
        <v>926</v>
      </c>
      <c r="B129" s="34" t="s">
        <v>516</v>
      </c>
      <c r="C129" s="21" t="s">
        <v>563</v>
      </c>
      <c r="D129" s="34" t="s">
        <v>927</v>
      </c>
      <c r="E129" s="35" t="s">
        <v>928</v>
      </c>
      <c r="F129" s="40" t="s">
        <v>929</v>
      </c>
      <c r="G129" s="40" t="s">
        <v>39</v>
      </c>
      <c r="H129" s="5">
        <v>43180</v>
      </c>
      <c r="I129" s="5">
        <v>42772</v>
      </c>
      <c r="J129" s="2" t="s">
        <v>284</v>
      </c>
      <c r="K129" s="2" t="s">
        <v>285</v>
      </c>
      <c r="L129" s="3">
        <v>156.5</v>
      </c>
      <c r="M129" s="3">
        <v>123.5</v>
      </c>
      <c r="N129" s="3">
        <v>95.8</v>
      </c>
      <c r="O129" s="3">
        <v>62.8</v>
      </c>
      <c r="P129" s="14">
        <v>68.97</v>
      </c>
      <c r="Q129" s="14"/>
      <c r="R129" s="14"/>
      <c r="S129" s="14"/>
      <c r="T129" s="3">
        <v>70.209000000000003</v>
      </c>
      <c r="U129" s="3">
        <v>39.14</v>
      </c>
      <c r="V129" s="21">
        <v>103</v>
      </c>
      <c r="W129" s="14">
        <v>1973</v>
      </c>
      <c r="X129" s="14">
        <v>2543.4</v>
      </c>
      <c r="Y129" s="14">
        <v>32</v>
      </c>
      <c r="Z129" s="22" t="s">
        <v>930</v>
      </c>
      <c r="AA129" s="22">
        <v>43603055627</v>
      </c>
      <c r="AB129" s="2">
        <v>11751</v>
      </c>
      <c r="AC129" s="35" t="s">
        <v>931</v>
      </c>
      <c r="AD129" s="36" t="s">
        <v>932</v>
      </c>
      <c r="AE129" s="22" t="s">
        <v>565</v>
      </c>
      <c r="AF129" s="2" t="s">
        <v>566</v>
      </c>
      <c r="AG129" s="22" t="s">
        <v>3372</v>
      </c>
      <c r="AH129" s="2" t="s">
        <v>933</v>
      </c>
      <c r="AI129" s="2"/>
      <c r="AJ129" s="2"/>
      <c r="AK129" s="38">
        <v>534834.98</v>
      </c>
      <c r="AL129" s="39">
        <v>513329.47</v>
      </c>
      <c r="AM129" s="23">
        <f t="shared" si="1"/>
        <v>201.82805299992134</v>
      </c>
      <c r="AN129" s="5">
        <v>44074</v>
      </c>
      <c r="AO129" s="5">
        <v>43522</v>
      </c>
      <c r="AP129" s="14">
        <v>50</v>
      </c>
      <c r="AQ129" s="24">
        <v>256664.73</v>
      </c>
      <c r="AR129" s="5"/>
      <c r="AS129" s="24"/>
      <c r="AT129" s="5">
        <v>43522</v>
      </c>
      <c r="AU129" s="14">
        <v>80</v>
      </c>
      <c r="AV129" s="24">
        <v>205331.79</v>
      </c>
      <c r="AW129" s="5">
        <v>44120</v>
      </c>
      <c r="AX129" s="24">
        <v>256664.73</v>
      </c>
      <c r="AY129" s="14" t="s">
        <v>72</v>
      </c>
    </row>
    <row r="130" spans="1:51" ht="30" x14ac:dyDescent="0.25">
      <c r="A130" s="20" t="s">
        <v>934</v>
      </c>
      <c r="B130" s="34" t="s">
        <v>873</v>
      </c>
      <c r="C130" s="21" t="s">
        <v>874</v>
      </c>
      <c r="D130" s="34" t="s">
        <v>935</v>
      </c>
      <c r="E130" s="35" t="s">
        <v>876</v>
      </c>
      <c r="F130" s="40" t="s">
        <v>877</v>
      </c>
      <c r="G130" s="40" t="s">
        <v>3313</v>
      </c>
      <c r="H130" s="5">
        <v>42926</v>
      </c>
      <c r="I130" s="5">
        <v>42874</v>
      </c>
      <c r="J130" s="2" t="s">
        <v>404</v>
      </c>
      <c r="K130" s="2" t="s">
        <v>405</v>
      </c>
      <c r="L130" s="3">
        <v>134</v>
      </c>
      <c r="M130" s="3">
        <v>134</v>
      </c>
      <c r="N130" s="3">
        <v>68</v>
      </c>
      <c r="O130" s="3">
        <v>68</v>
      </c>
      <c r="P130" s="14">
        <v>55.05</v>
      </c>
      <c r="Q130" s="14"/>
      <c r="R130" s="14"/>
      <c r="S130" s="14"/>
      <c r="T130" s="3">
        <v>35.323999999999998</v>
      </c>
      <c r="U130" s="3">
        <v>17.952000000000002</v>
      </c>
      <c r="V130" s="21" t="s">
        <v>414</v>
      </c>
      <c r="W130" s="14">
        <v>1972</v>
      </c>
      <c r="X130" s="14">
        <v>1371.7</v>
      </c>
      <c r="Y130" s="14">
        <v>18</v>
      </c>
      <c r="Z130" s="22" t="s">
        <v>810</v>
      </c>
      <c r="AA130" s="22">
        <v>40002072323</v>
      </c>
      <c r="AB130" s="2">
        <v>13113</v>
      </c>
      <c r="AC130" s="35" t="s">
        <v>880</v>
      </c>
      <c r="AD130" s="36" t="s">
        <v>881</v>
      </c>
      <c r="AE130" s="22" t="s">
        <v>634</v>
      </c>
      <c r="AF130" s="2" t="s">
        <v>635</v>
      </c>
      <c r="AG130" s="2" t="s">
        <v>810</v>
      </c>
      <c r="AH130" s="2" t="s">
        <v>811</v>
      </c>
      <c r="AI130" s="2"/>
      <c r="AJ130" s="2"/>
      <c r="AK130" s="38">
        <v>165796.24</v>
      </c>
      <c r="AL130" s="39">
        <v>165796.24</v>
      </c>
      <c r="AM130" s="23">
        <f t="shared" si="1"/>
        <v>120.86916964350804</v>
      </c>
      <c r="AN130" s="5">
        <v>43620</v>
      </c>
      <c r="AO130" s="5">
        <v>43244</v>
      </c>
      <c r="AP130" s="14">
        <v>35</v>
      </c>
      <c r="AQ130" s="24">
        <v>58028.68</v>
      </c>
      <c r="AR130" s="5">
        <v>43242</v>
      </c>
      <c r="AS130" s="24">
        <v>104975.48</v>
      </c>
      <c r="AT130" s="5"/>
      <c r="AU130" s="14"/>
      <c r="AV130" s="24"/>
      <c r="AW130" s="5">
        <v>43518</v>
      </c>
      <c r="AX130" s="24">
        <v>58028.68</v>
      </c>
      <c r="AY130" s="14" t="s">
        <v>97</v>
      </c>
    </row>
    <row r="131" spans="1:51" x14ac:dyDescent="0.25">
      <c r="A131" s="20" t="s">
        <v>936</v>
      </c>
      <c r="B131" s="34" t="s">
        <v>60</v>
      </c>
      <c r="C131" s="21"/>
      <c r="D131" s="34" t="s">
        <v>937</v>
      </c>
      <c r="E131" s="35" t="s">
        <v>938</v>
      </c>
      <c r="F131" s="40" t="s">
        <v>939</v>
      </c>
      <c r="G131" s="40" t="s">
        <v>39</v>
      </c>
      <c r="H131" s="5">
        <v>42922</v>
      </c>
      <c r="I131" s="5">
        <v>42913</v>
      </c>
      <c r="J131" s="2" t="s">
        <v>40</v>
      </c>
      <c r="K131" s="2" t="s">
        <v>41</v>
      </c>
      <c r="L131" s="3">
        <v>140.61000000000001</v>
      </c>
      <c r="M131" s="3">
        <v>140.61000000000001</v>
      </c>
      <c r="N131" s="3">
        <v>53.84</v>
      </c>
      <c r="O131" s="3">
        <v>53.84</v>
      </c>
      <c r="P131" s="14">
        <v>54.9</v>
      </c>
      <c r="Q131" s="14"/>
      <c r="R131" s="14"/>
      <c r="S131" s="14"/>
      <c r="T131" s="3">
        <v>56.05</v>
      </c>
      <c r="U131" s="3">
        <v>21.46</v>
      </c>
      <c r="V131" s="21" t="s">
        <v>42</v>
      </c>
      <c r="W131" s="14">
        <v>1954</v>
      </c>
      <c r="X131" s="14">
        <v>1988.3</v>
      </c>
      <c r="Y131" s="14">
        <v>19</v>
      </c>
      <c r="Z131" s="22" t="s">
        <v>111</v>
      </c>
      <c r="AA131" s="22" t="s">
        <v>112</v>
      </c>
      <c r="AB131" s="2" t="s">
        <v>703</v>
      </c>
      <c r="AC131" s="35" t="s">
        <v>67</v>
      </c>
      <c r="AD131" s="36" t="s">
        <v>68</v>
      </c>
      <c r="AE131" s="22" t="s">
        <v>185</v>
      </c>
      <c r="AF131" s="2" t="s">
        <v>186</v>
      </c>
      <c r="AG131" s="2" t="s">
        <v>111</v>
      </c>
      <c r="AH131" s="2" t="s">
        <v>112</v>
      </c>
      <c r="AI131" s="2"/>
      <c r="AJ131" s="2"/>
      <c r="AK131" s="38">
        <v>347464.85</v>
      </c>
      <c r="AL131" s="39">
        <v>347464.85</v>
      </c>
      <c r="AM131" s="23">
        <f t="shared" si="1"/>
        <v>174.75474023034752</v>
      </c>
      <c r="AN131" s="5">
        <v>43686</v>
      </c>
      <c r="AO131" s="5">
        <v>43119</v>
      </c>
      <c r="AP131" s="14">
        <v>50</v>
      </c>
      <c r="AQ131" s="24">
        <v>173732.42</v>
      </c>
      <c r="AR131" s="5"/>
      <c r="AS131" s="24"/>
      <c r="AT131" s="5">
        <v>43116</v>
      </c>
      <c r="AU131" s="14">
        <v>80</v>
      </c>
      <c r="AV131" s="24">
        <v>138985.94</v>
      </c>
      <c r="AW131" s="5">
        <v>43686</v>
      </c>
      <c r="AX131" s="24">
        <v>173732.42</v>
      </c>
      <c r="AY131" s="14"/>
    </row>
    <row r="132" spans="1:51" x14ac:dyDescent="0.25">
      <c r="A132" s="20" t="s">
        <v>940</v>
      </c>
      <c r="B132" s="34" t="s">
        <v>36</v>
      </c>
      <c r="C132" s="21" t="s">
        <v>37</v>
      </c>
      <c r="D132" s="34" t="s">
        <v>941</v>
      </c>
      <c r="E132" s="35" t="s">
        <v>3308</v>
      </c>
      <c r="F132" s="40" t="s">
        <v>1545</v>
      </c>
      <c r="G132" s="40" t="s">
        <v>3313</v>
      </c>
      <c r="H132" s="5">
        <v>43329</v>
      </c>
      <c r="I132" s="5">
        <v>42858</v>
      </c>
      <c r="J132" s="2" t="s">
        <v>234</v>
      </c>
      <c r="K132" s="2" t="s">
        <v>235</v>
      </c>
      <c r="L132" s="3">
        <v>147</v>
      </c>
      <c r="M132" s="3">
        <v>98.3</v>
      </c>
      <c r="N132" s="3">
        <v>86.9</v>
      </c>
      <c r="O132" s="3">
        <v>50.3</v>
      </c>
      <c r="P132" s="14">
        <v>55.24</v>
      </c>
      <c r="Q132" s="14"/>
      <c r="R132" s="14"/>
      <c r="S132" s="14"/>
      <c r="T132" s="3">
        <v>166.78270000000001</v>
      </c>
      <c r="U132" s="3">
        <v>98.5351</v>
      </c>
      <c r="V132" s="21">
        <v>602</v>
      </c>
      <c r="W132" s="14">
        <v>1983</v>
      </c>
      <c r="X132" s="14">
        <v>4933</v>
      </c>
      <c r="Y132" s="14">
        <v>71</v>
      </c>
      <c r="Z132" s="22" t="s">
        <v>236</v>
      </c>
      <c r="AA132" s="22">
        <v>40103536621</v>
      </c>
      <c r="AB132" s="2">
        <v>12972</v>
      </c>
      <c r="AC132" s="35" t="s">
        <v>658</v>
      </c>
      <c r="AD132" s="36" t="s">
        <v>659</v>
      </c>
      <c r="AE132" s="22" t="s">
        <v>239</v>
      </c>
      <c r="AF132" s="2" t="s">
        <v>240</v>
      </c>
      <c r="AG132" s="2" t="s">
        <v>417</v>
      </c>
      <c r="AH132" s="2">
        <v>40103886803</v>
      </c>
      <c r="AI132" s="2"/>
      <c r="AJ132" s="2"/>
      <c r="AK132" s="38">
        <v>569951.87</v>
      </c>
      <c r="AL132" s="39">
        <v>569951.87</v>
      </c>
      <c r="AM132" s="23">
        <f t="shared" ref="AM132:AM195" si="2">IF(AL132="","",AL132/X132)</f>
        <v>115.5385911210217</v>
      </c>
      <c r="AN132" s="5">
        <v>43525</v>
      </c>
      <c r="AO132" s="5">
        <v>43210</v>
      </c>
      <c r="AP132" s="14">
        <v>50</v>
      </c>
      <c r="AQ132" s="24">
        <v>284975.93</v>
      </c>
      <c r="AR132" s="5"/>
      <c r="AS132" s="24"/>
      <c r="AT132" s="5">
        <v>43209</v>
      </c>
      <c r="AU132" s="14">
        <v>80</v>
      </c>
      <c r="AV132" s="24">
        <v>227980.75</v>
      </c>
      <c r="AW132" s="5">
        <v>44832</v>
      </c>
      <c r="AX132" s="24">
        <v>268604.52</v>
      </c>
      <c r="AY132" s="14" t="s">
        <v>97</v>
      </c>
    </row>
    <row r="133" spans="1:51" ht="30" x14ac:dyDescent="0.25">
      <c r="A133" s="20" t="s">
        <v>942</v>
      </c>
      <c r="B133" s="34" t="s">
        <v>665</v>
      </c>
      <c r="C133" s="21" t="s">
        <v>943</v>
      </c>
      <c r="D133" s="34" t="s">
        <v>944</v>
      </c>
      <c r="E133" s="35" t="s">
        <v>945</v>
      </c>
      <c r="F133" s="40" t="s">
        <v>946</v>
      </c>
      <c r="G133" s="40" t="s">
        <v>39</v>
      </c>
      <c r="H133" s="5">
        <v>42934</v>
      </c>
      <c r="I133" s="5">
        <v>42817</v>
      </c>
      <c r="J133" s="2" t="s">
        <v>212</v>
      </c>
      <c r="K133" s="2" t="s">
        <v>213</v>
      </c>
      <c r="L133" s="3">
        <v>213</v>
      </c>
      <c r="M133" s="3">
        <v>159.1</v>
      </c>
      <c r="N133" s="3">
        <v>116</v>
      </c>
      <c r="O133" s="3">
        <v>61.8</v>
      </c>
      <c r="P133" s="14">
        <v>62.5</v>
      </c>
      <c r="Q133" s="14"/>
      <c r="R133" s="14"/>
      <c r="S133" s="14"/>
      <c r="T133" s="3">
        <v>30.734999999999999</v>
      </c>
      <c r="U133" s="3">
        <v>13.31</v>
      </c>
      <c r="V133" s="21">
        <v>316</v>
      </c>
      <c r="W133" s="14">
        <v>1965</v>
      </c>
      <c r="X133" s="14">
        <v>755.7</v>
      </c>
      <c r="Y133" s="14">
        <v>12</v>
      </c>
      <c r="Z133" s="22" t="s">
        <v>845</v>
      </c>
      <c r="AA133" s="22">
        <v>40103450111</v>
      </c>
      <c r="AB133" s="2">
        <v>11275</v>
      </c>
      <c r="AC133" s="35" t="s">
        <v>54</v>
      </c>
      <c r="AD133" s="36" t="s">
        <v>55</v>
      </c>
      <c r="AE133" s="22"/>
      <c r="AF133" s="2"/>
      <c r="AG133" s="2"/>
      <c r="AH133" s="2"/>
      <c r="AI133" s="2"/>
      <c r="AJ133" s="2"/>
      <c r="AK133" s="38">
        <v>149705.98000000001</v>
      </c>
      <c r="AL133" s="39">
        <v>139754.07999999999</v>
      </c>
      <c r="AM133" s="23">
        <f t="shared" si="2"/>
        <v>184.93328040227601</v>
      </c>
      <c r="AN133" s="5">
        <v>43325</v>
      </c>
      <c r="AO133" s="5">
        <v>42993</v>
      </c>
      <c r="AP133" s="14">
        <v>35</v>
      </c>
      <c r="AQ133" s="24">
        <v>48913.919999999998</v>
      </c>
      <c r="AR133" s="5">
        <v>42992</v>
      </c>
      <c r="AS133" s="24">
        <v>90840.16</v>
      </c>
      <c r="AT133" s="5"/>
      <c r="AU133" s="14"/>
      <c r="AV133" s="24"/>
      <c r="AW133" s="5">
        <v>43286</v>
      </c>
      <c r="AX133" s="24">
        <v>48913.919999999998</v>
      </c>
      <c r="AY133" s="14"/>
    </row>
    <row r="134" spans="1:51" ht="30" x14ac:dyDescent="0.25">
      <c r="A134" s="20" t="s">
        <v>947</v>
      </c>
      <c r="B134" s="34" t="s">
        <v>60</v>
      </c>
      <c r="C134" s="21"/>
      <c r="D134" s="34" t="s">
        <v>948</v>
      </c>
      <c r="E134" s="35" t="s">
        <v>949</v>
      </c>
      <c r="F134" s="40" t="s">
        <v>950</v>
      </c>
      <c r="G134" s="40" t="s">
        <v>39</v>
      </c>
      <c r="H134" s="5">
        <v>43173</v>
      </c>
      <c r="I134" s="5">
        <v>42663</v>
      </c>
      <c r="J134" s="2" t="s">
        <v>307</v>
      </c>
      <c r="K134" s="2" t="s">
        <v>308</v>
      </c>
      <c r="L134" s="3">
        <v>110.24</v>
      </c>
      <c r="M134" s="3">
        <v>110.24</v>
      </c>
      <c r="N134" s="3">
        <v>58.93</v>
      </c>
      <c r="O134" s="3">
        <v>58.93</v>
      </c>
      <c r="P134" s="14">
        <v>54.95</v>
      </c>
      <c r="Q134" s="14"/>
      <c r="R134" s="14"/>
      <c r="S134" s="14"/>
      <c r="T134" s="3">
        <v>64.27</v>
      </c>
      <c r="U134" s="3">
        <v>32.145000000000003</v>
      </c>
      <c r="V134" s="21" t="s">
        <v>42</v>
      </c>
      <c r="W134" s="14">
        <v>1980</v>
      </c>
      <c r="X134" s="14">
        <v>3079.1</v>
      </c>
      <c r="Y134" s="14">
        <v>38</v>
      </c>
      <c r="Z134" s="22" t="s">
        <v>241</v>
      </c>
      <c r="AA134" s="22">
        <v>41203048157</v>
      </c>
      <c r="AB134" s="2" t="s">
        <v>334</v>
      </c>
      <c r="AC134" s="35" t="s">
        <v>951</v>
      </c>
      <c r="AD134" s="35" t="s">
        <v>952</v>
      </c>
      <c r="AE134" s="22" t="s">
        <v>895</v>
      </c>
      <c r="AF134" s="2" t="s">
        <v>896</v>
      </c>
      <c r="AG134" s="2" t="s">
        <v>241</v>
      </c>
      <c r="AH134" s="2" t="s">
        <v>242</v>
      </c>
      <c r="AI134" s="2"/>
      <c r="AJ134" s="2"/>
      <c r="AK134" s="38">
        <v>416417.75</v>
      </c>
      <c r="AL134" s="39">
        <v>416417.75</v>
      </c>
      <c r="AM134" s="23">
        <f t="shared" si="2"/>
        <v>135.24008638887986</v>
      </c>
      <c r="AN134" s="5">
        <v>43758</v>
      </c>
      <c r="AO134" s="5">
        <v>43245</v>
      </c>
      <c r="AP134" s="14">
        <v>50</v>
      </c>
      <c r="AQ134" s="24">
        <v>208208.87</v>
      </c>
      <c r="AR134" s="5"/>
      <c r="AS134" s="24"/>
      <c r="AT134" s="5"/>
      <c r="AU134" s="14"/>
      <c r="AV134" s="24"/>
      <c r="AW134" s="5">
        <v>43518</v>
      </c>
      <c r="AX134" s="24">
        <v>208203.51999999999</v>
      </c>
      <c r="AY134" s="14"/>
    </row>
    <row r="135" spans="1:51" ht="30" x14ac:dyDescent="0.25">
      <c r="A135" s="20" t="s">
        <v>956</v>
      </c>
      <c r="B135" s="34" t="s">
        <v>60</v>
      </c>
      <c r="C135" s="21"/>
      <c r="D135" s="34" t="s">
        <v>957</v>
      </c>
      <c r="E135" s="35" t="s">
        <v>958</v>
      </c>
      <c r="F135" s="40" t="s">
        <v>959</v>
      </c>
      <c r="G135" s="40" t="s">
        <v>39</v>
      </c>
      <c r="H135" s="5">
        <v>43067</v>
      </c>
      <c r="I135" s="5">
        <v>42679</v>
      </c>
      <c r="J135" s="2" t="s">
        <v>307</v>
      </c>
      <c r="K135" s="2" t="s">
        <v>308</v>
      </c>
      <c r="L135" s="3">
        <v>146.19999999999999</v>
      </c>
      <c r="M135" s="3">
        <v>84.3</v>
      </c>
      <c r="N135" s="3">
        <v>97.1</v>
      </c>
      <c r="O135" s="3">
        <v>37.5</v>
      </c>
      <c r="P135" s="14">
        <v>54.95</v>
      </c>
      <c r="Q135" s="14"/>
      <c r="R135" s="14"/>
      <c r="S135" s="14"/>
      <c r="T135" s="3">
        <v>125.2278</v>
      </c>
      <c r="U135" s="3">
        <v>83.194599999999994</v>
      </c>
      <c r="V135" s="21">
        <v>104</v>
      </c>
      <c r="W135" s="14">
        <v>1975</v>
      </c>
      <c r="X135" s="14">
        <v>3893.5</v>
      </c>
      <c r="Y135" s="14">
        <v>56</v>
      </c>
      <c r="Z135" s="22" t="s">
        <v>960</v>
      </c>
      <c r="AA135" s="22">
        <v>42103000401</v>
      </c>
      <c r="AB135" s="2" t="s">
        <v>961</v>
      </c>
      <c r="AC135" s="35" t="s">
        <v>345</v>
      </c>
      <c r="AD135" s="36" t="s">
        <v>346</v>
      </c>
      <c r="AE135" s="22" t="s">
        <v>895</v>
      </c>
      <c r="AF135" s="2" t="s">
        <v>896</v>
      </c>
      <c r="AG135" s="2"/>
      <c r="AH135" s="2"/>
      <c r="AI135" s="2"/>
      <c r="AJ135" s="2"/>
      <c r="AK135" s="38">
        <v>461001.35</v>
      </c>
      <c r="AL135" s="39">
        <v>461001.35</v>
      </c>
      <c r="AM135" s="23">
        <f t="shared" si="2"/>
        <v>118.40281237960703</v>
      </c>
      <c r="AN135" s="5">
        <v>43858</v>
      </c>
      <c r="AO135" s="5">
        <v>43343</v>
      </c>
      <c r="AP135" s="14">
        <v>50</v>
      </c>
      <c r="AQ135" s="24">
        <v>230500.67</v>
      </c>
      <c r="AR135" s="5"/>
      <c r="AS135" s="24"/>
      <c r="AT135" s="5">
        <v>43328</v>
      </c>
      <c r="AU135" s="14">
        <v>80</v>
      </c>
      <c r="AV135" s="24">
        <v>184400.54</v>
      </c>
      <c r="AW135" s="5">
        <v>44466</v>
      </c>
      <c r="AX135" s="24">
        <v>226039.26</v>
      </c>
      <c r="AY135" s="14" t="s">
        <v>97</v>
      </c>
    </row>
    <row r="136" spans="1:51" ht="30" x14ac:dyDescent="0.25">
      <c r="A136" s="20" t="s">
        <v>962</v>
      </c>
      <c r="B136" s="34" t="s">
        <v>363</v>
      </c>
      <c r="C136" s="21" t="s">
        <v>364</v>
      </c>
      <c r="D136" s="34" t="s">
        <v>963</v>
      </c>
      <c r="E136" s="35" t="s">
        <v>964</v>
      </c>
      <c r="F136" s="40" t="s">
        <v>965</v>
      </c>
      <c r="G136" s="40" t="s">
        <v>39</v>
      </c>
      <c r="H136" s="5">
        <v>42957</v>
      </c>
      <c r="I136" s="5">
        <v>42856</v>
      </c>
      <c r="J136" s="2" t="s">
        <v>234</v>
      </c>
      <c r="K136" s="2" t="s">
        <v>235</v>
      </c>
      <c r="L136" s="3">
        <v>168.9</v>
      </c>
      <c r="M136" s="3">
        <v>119.3</v>
      </c>
      <c r="N136" s="3">
        <v>99.3</v>
      </c>
      <c r="O136" s="3">
        <v>51</v>
      </c>
      <c r="P136" s="14">
        <v>56.04</v>
      </c>
      <c r="Q136" s="14"/>
      <c r="R136" s="14"/>
      <c r="S136" s="14"/>
      <c r="T136" s="3">
        <v>102.61463000000001</v>
      </c>
      <c r="U136" s="3">
        <v>60.341769999999997</v>
      </c>
      <c r="V136" s="21">
        <v>318</v>
      </c>
      <c r="W136" s="14">
        <v>1970</v>
      </c>
      <c r="X136" s="14">
        <v>2395.6</v>
      </c>
      <c r="Y136" s="14">
        <v>45</v>
      </c>
      <c r="Z136" s="22" t="s">
        <v>966</v>
      </c>
      <c r="AA136" s="22" t="s">
        <v>967</v>
      </c>
      <c r="AB136" s="2">
        <v>13537</v>
      </c>
      <c r="AC136" s="35" t="s">
        <v>448</v>
      </c>
      <c r="AD136" s="36" t="s">
        <v>449</v>
      </c>
      <c r="AE136" s="22" t="s">
        <v>373</v>
      </c>
      <c r="AF136" s="2" t="s">
        <v>374</v>
      </c>
      <c r="AG136" s="2" t="s">
        <v>966</v>
      </c>
      <c r="AH136" s="2" t="s">
        <v>967</v>
      </c>
      <c r="AI136" s="2"/>
      <c r="AJ136" s="2"/>
      <c r="AK136" s="38">
        <v>387639.92</v>
      </c>
      <c r="AL136" s="39">
        <v>387639.92</v>
      </c>
      <c r="AM136" s="23">
        <f t="shared" si="2"/>
        <v>161.81329103356154</v>
      </c>
      <c r="AN136" s="5">
        <v>43742</v>
      </c>
      <c r="AO136" s="5">
        <v>43200</v>
      </c>
      <c r="AP136" s="14">
        <v>50</v>
      </c>
      <c r="AQ136" s="24">
        <v>193819.96</v>
      </c>
      <c r="AR136" s="5"/>
      <c r="AS136" s="24"/>
      <c r="AT136" s="5"/>
      <c r="AU136" s="14"/>
      <c r="AV136" s="24"/>
      <c r="AW136" s="5">
        <v>43739</v>
      </c>
      <c r="AX136" s="24">
        <v>193354.26</v>
      </c>
      <c r="AY136" s="14"/>
    </row>
    <row r="137" spans="1:51" ht="30" x14ac:dyDescent="0.25">
      <c r="A137" s="20" t="s">
        <v>968</v>
      </c>
      <c r="B137" s="34" t="s">
        <v>60</v>
      </c>
      <c r="C137" s="21"/>
      <c r="D137" s="34" t="s">
        <v>969</v>
      </c>
      <c r="E137" s="35" t="s">
        <v>179</v>
      </c>
      <c r="F137" s="40" t="s">
        <v>180</v>
      </c>
      <c r="G137" s="40" t="s">
        <v>3313</v>
      </c>
      <c r="H137" s="5">
        <v>42979</v>
      </c>
      <c r="I137" s="5">
        <v>42898</v>
      </c>
      <c r="J137" s="2" t="s">
        <v>40</v>
      </c>
      <c r="K137" s="2" t="s">
        <v>41</v>
      </c>
      <c r="L137" s="3">
        <v>171.4</v>
      </c>
      <c r="M137" s="3">
        <v>109.5</v>
      </c>
      <c r="N137" s="3">
        <v>105.3</v>
      </c>
      <c r="O137" s="3">
        <v>43.5</v>
      </c>
      <c r="P137" s="14">
        <v>54.95</v>
      </c>
      <c r="Q137" s="14"/>
      <c r="R137" s="14"/>
      <c r="S137" s="14"/>
      <c r="T137" s="3">
        <v>90.631</v>
      </c>
      <c r="U137" s="3">
        <v>52.927999999999997</v>
      </c>
      <c r="V137" s="21" t="s">
        <v>970</v>
      </c>
      <c r="W137" s="14" t="s">
        <v>252</v>
      </c>
      <c r="X137" s="14">
        <v>2540</v>
      </c>
      <c r="Y137" s="14">
        <v>36</v>
      </c>
      <c r="Z137" s="22" t="s">
        <v>196</v>
      </c>
      <c r="AA137" s="22">
        <v>40103475577</v>
      </c>
      <c r="AB137" s="2" t="s">
        <v>197</v>
      </c>
      <c r="AC137" s="35" t="s">
        <v>971</v>
      </c>
      <c r="AD137" s="35" t="s">
        <v>972</v>
      </c>
      <c r="AE137" s="22" t="s">
        <v>185</v>
      </c>
      <c r="AF137" s="2" t="s">
        <v>186</v>
      </c>
      <c r="AG137" s="22" t="s">
        <v>3290</v>
      </c>
      <c r="AH137" s="2" t="s">
        <v>973</v>
      </c>
      <c r="AI137" s="2"/>
      <c r="AJ137" s="2"/>
      <c r="AK137" s="38">
        <v>408943.94</v>
      </c>
      <c r="AL137" s="39">
        <v>408943.94</v>
      </c>
      <c r="AM137" s="23">
        <f t="shared" si="2"/>
        <v>161.00155118110237</v>
      </c>
      <c r="AN137" s="5">
        <v>43864</v>
      </c>
      <c r="AO137" s="5">
        <v>43293</v>
      </c>
      <c r="AP137" s="14">
        <v>50</v>
      </c>
      <c r="AQ137" s="24">
        <v>204471.97</v>
      </c>
      <c r="AR137" s="5"/>
      <c r="AS137" s="24"/>
      <c r="AT137" s="5">
        <v>43291</v>
      </c>
      <c r="AU137" s="14">
        <v>80</v>
      </c>
      <c r="AV137" s="24">
        <v>162101.38</v>
      </c>
      <c r="AW137" s="5">
        <v>44060</v>
      </c>
      <c r="AX137" s="24">
        <v>200305.74</v>
      </c>
      <c r="AY137" s="14" t="s">
        <v>97</v>
      </c>
    </row>
    <row r="138" spans="1:51" ht="30" x14ac:dyDescent="0.25">
      <c r="A138" s="20" t="s">
        <v>974</v>
      </c>
      <c r="B138" s="34" t="s">
        <v>298</v>
      </c>
      <c r="C138" s="21"/>
      <c r="D138" s="34" t="s">
        <v>975</v>
      </c>
      <c r="E138" s="35" t="s">
        <v>511</v>
      </c>
      <c r="F138" s="40" t="s">
        <v>512</v>
      </c>
      <c r="G138" s="40" t="s">
        <v>3313</v>
      </c>
      <c r="H138" s="5">
        <v>43017</v>
      </c>
      <c r="I138" s="5">
        <v>42957</v>
      </c>
      <c r="J138" s="2" t="s">
        <v>307</v>
      </c>
      <c r="K138" s="2" t="s">
        <v>308</v>
      </c>
      <c r="L138" s="3">
        <v>161.26</v>
      </c>
      <c r="M138" s="3">
        <v>123.16</v>
      </c>
      <c r="N138" s="3">
        <v>90.43</v>
      </c>
      <c r="O138" s="3">
        <v>52.33</v>
      </c>
      <c r="P138" s="14">
        <v>55.78</v>
      </c>
      <c r="Q138" s="14"/>
      <c r="R138" s="14"/>
      <c r="S138" s="14"/>
      <c r="T138" s="3">
        <v>54.254219999999997</v>
      </c>
      <c r="U138" s="3">
        <v>29.749110000000002</v>
      </c>
      <c r="V138" s="21">
        <v>316</v>
      </c>
      <c r="W138" s="14" t="s">
        <v>252</v>
      </c>
      <c r="X138" s="14">
        <v>1741.9</v>
      </c>
      <c r="Y138" s="14">
        <v>27</v>
      </c>
      <c r="Z138" s="22" t="s">
        <v>196</v>
      </c>
      <c r="AA138" s="22">
        <v>40103475577</v>
      </c>
      <c r="AB138" s="2" t="s">
        <v>197</v>
      </c>
      <c r="AC138" s="35" t="s">
        <v>583</v>
      </c>
      <c r="AD138" s="36" t="s">
        <v>584</v>
      </c>
      <c r="AE138" s="22"/>
      <c r="AF138" s="2"/>
      <c r="AG138" s="2"/>
      <c r="AH138" s="2"/>
      <c r="AI138" s="2"/>
      <c r="AJ138" s="2"/>
      <c r="AK138" s="38">
        <v>366873.7</v>
      </c>
      <c r="AL138" s="39">
        <v>317823.95</v>
      </c>
      <c r="AM138" s="23">
        <f t="shared" si="2"/>
        <v>182.45820655605948</v>
      </c>
      <c r="AN138" s="5">
        <v>43739</v>
      </c>
      <c r="AO138" s="5">
        <v>43375</v>
      </c>
      <c r="AP138" s="14">
        <v>50</v>
      </c>
      <c r="AQ138" s="24">
        <v>158911.97</v>
      </c>
      <c r="AR138" s="5"/>
      <c r="AS138" s="24"/>
      <c r="AT138" s="5"/>
      <c r="AU138" s="14"/>
      <c r="AV138" s="24"/>
      <c r="AW138" s="5">
        <v>44239</v>
      </c>
      <c r="AX138" s="24">
        <v>158911.97</v>
      </c>
      <c r="AY138" s="14"/>
    </row>
    <row r="139" spans="1:51" ht="30" x14ac:dyDescent="0.25">
      <c r="A139" s="20" t="s">
        <v>976</v>
      </c>
      <c r="B139" s="34" t="s">
        <v>665</v>
      </c>
      <c r="C139" s="21" t="s">
        <v>977</v>
      </c>
      <c r="D139" s="34" t="s">
        <v>978</v>
      </c>
      <c r="E139" s="35" t="s">
        <v>978</v>
      </c>
      <c r="F139" s="40" t="s">
        <v>979</v>
      </c>
      <c r="G139" s="40" t="s">
        <v>39</v>
      </c>
      <c r="H139" s="5">
        <v>42975</v>
      </c>
      <c r="I139" s="5">
        <v>42607</v>
      </c>
      <c r="J139" s="2" t="s">
        <v>250</v>
      </c>
      <c r="K139" s="2" t="s">
        <v>251</v>
      </c>
      <c r="L139" s="3">
        <v>136.19999999999999</v>
      </c>
      <c r="M139" s="3">
        <v>136.19999999999999</v>
      </c>
      <c r="N139" s="3">
        <v>52.8</v>
      </c>
      <c r="O139" s="3">
        <v>52.8</v>
      </c>
      <c r="P139" s="14"/>
      <c r="Q139" s="14"/>
      <c r="R139" s="14"/>
      <c r="S139" s="14"/>
      <c r="T139" s="3">
        <v>64.23322752</v>
      </c>
      <c r="U139" s="3">
        <v>24.900986880000001</v>
      </c>
      <c r="V139" s="21">
        <v>103</v>
      </c>
      <c r="W139" s="14">
        <v>1984</v>
      </c>
      <c r="X139" s="14">
        <v>2264.9</v>
      </c>
      <c r="Y139" s="14">
        <v>28</v>
      </c>
      <c r="Z139" s="22" t="s">
        <v>253</v>
      </c>
      <c r="AA139" s="22">
        <v>43603063747</v>
      </c>
      <c r="AB139" s="2" t="s">
        <v>582</v>
      </c>
      <c r="AC139" s="35" t="s">
        <v>669</v>
      </c>
      <c r="AD139" s="36" t="s">
        <v>670</v>
      </c>
      <c r="AE139" s="22" t="s">
        <v>980</v>
      </c>
      <c r="AF139" s="2" t="s">
        <v>981</v>
      </c>
      <c r="AG139" s="2" t="s">
        <v>253</v>
      </c>
      <c r="AH139" s="2" t="s">
        <v>258</v>
      </c>
      <c r="AI139" s="2"/>
      <c r="AJ139" s="2"/>
      <c r="AK139" s="38">
        <v>324519.71000000002</v>
      </c>
      <c r="AL139" s="39">
        <v>324519.71000000002</v>
      </c>
      <c r="AM139" s="23">
        <f t="shared" si="2"/>
        <v>143.28213607664799</v>
      </c>
      <c r="AN139" s="5">
        <v>43556</v>
      </c>
      <c r="AO139" s="5">
        <v>43146</v>
      </c>
      <c r="AP139" s="14">
        <v>50</v>
      </c>
      <c r="AQ139" s="24">
        <v>162259.85</v>
      </c>
      <c r="AR139" s="5"/>
      <c r="AS139" s="24"/>
      <c r="AT139" s="5">
        <v>43144</v>
      </c>
      <c r="AU139" s="14">
        <v>80</v>
      </c>
      <c r="AV139" s="24">
        <v>129807.89</v>
      </c>
      <c r="AW139" s="5">
        <v>43551</v>
      </c>
      <c r="AX139" s="24">
        <v>160065.09</v>
      </c>
      <c r="AY139" s="14"/>
    </row>
    <row r="140" spans="1:51" ht="30" x14ac:dyDescent="0.25">
      <c r="A140" s="20" t="s">
        <v>982</v>
      </c>
      <c r="B140" s="34" t="s">
        <v>138</v>
      </c>
      <c r="C140" s="21" t="s">
        <v>983</v>
      </c>
      <c r="D140" s="34" t="s">
        <v>984</v>
      </c>
      <c r="E140" s="35" t="s">
        <v>985</v>
      </c>
      <c r="F140" s="40" t="s">
        <v>986</v>
      </c>
      <c r="G140" s="40" t="s">
        <v>39</v>
      </c>
      <c r="H140" s="5">
        <v>42947</v>
      </c>
      <c r="I140" s="5">
        <v>42851</v>
      </c>
      <c r="J140" s="2" t="s">
        <v>987</v>
      </c>
      <c r="K140" s="2" t="s">
        <v>988</v>
      </c>
      <c r="L140" s="3">
        <v>157.70999999999998</v>
      </c>
      <c r="M140" s="3">
        <v>136.35</v>
      </c>
      <c r="N140" s="3">
        <v>78.3</v>
      </c>
      <c r="O140" s="3">
        <v>49.8</v>
      </c>
      <c r="P140" s="14">
        <v>61.55</v>
      </c>
      <c r="Q140" s="14">
        <v>0</v>
      </c>
      <c r="R140" s="14">
        <v>50</v>
      </c>
      <c r="S140" s="14" t="s">
        <v>145</v>
      </c>
      <c r="T140" s="3">
        <v>11.848000000000001</v>
      </c>
      <c r="U140" s="3">
        <v>2.246</v>
      </c>
      <c r="V140" s="21">
        <v>316</v>
      </c>
      <c r="W140" s="14">
        <v>1988</v>
      </c>
      <c r="X140" s="14">
        <v>1154</v>
      </c>
      <c r="Y140" s="14">
        <v>18</v>
      </c>
      <c r="Z140" s="22" t="s">
        <v>989</v>
      </c>
      <c r="AA140" s="22">
        <v>40103761137</v>
      </c>
      <c r="AB140" s="2">
        <v>11348</v>
      </c>
      <c r="AC140" s="35" t="s">
        <v>990</v>
      </c>
      <c r="AD140" s="35" t="s">
        <v>991</v>
      </c>
      <c r="AE140" s="22" t="s">
        <v>992</v>
      </c>
      <c r="AF140" s="2" t="s">
        <v>993</v>
      </c>
      <c r="AG140" s="2" t="s">
        <v>994</v>
      </c>
      <c r="AH140" s="2" t="s">
        <v>995</v>
      </c>
      <c r="AI140" s="2" t="s">
        <v>998</v>
      </c>
      <c r="AJ140" s="2" t="s">
        <v>986</v>
      </c>
      <c r="AK140" s="38">
        <v>145956.76999999999</v>
      </c>
      <c r="AL140" s="39">
        <v>145956.76999999999</v>
      </c>
      <c r="AM140" s="23">
        <f t="shared" si="2"/>
        <v>126.4790034662045</v>
      </c>
      <c r="AN140" s="5">
        <v>43291</v>
      </c>
      <c r="AO140" s="5">
        <v>43012</v>
      </c>
      <c r="AP140" s="14">
        <v>50</v>
      </c>
      <c r="AQ140" s="24">
        <v>72978.38</v>
      </c>
      <c r="AR140" s="5"/>
      <c r="AS140" s="24"/>
      <c r="AT140" s="5">
        <v>43011</v>
      </c>
      <c r="AU140" s="14">
        <v>80</v>
      </c>
      <c r="AV140" s="24">
        <v>58382.71</v>
      </c>
      <c r="AW140" s="5">
        <v>43322</v>
      </c>
      <c r="AX140" s="24">
        <v>72978.38</v>
      </c>
      <c r="AY140" s="14"/>
    </row>
    <row r="141" spans="1:51" ht="45" x14ac:dyDescent="0.25">
      <c r="A141" s="20" t="s">
        <v>999</v>
      </c>
      <c r="B141" s="34" t="s">
        <v>32</v>
      </c>
      <c r="C141" s="21" t="s">
        <v>1000</v>
      </c>
      <c r="D141" s="34" t="s">
        <v>1001</v>
      </c>
      <c r="E141" s="35" t="s">
        <v>1001</v>
      </c>
      <c r="F141" s="40" t="s">
        <v>1002</v>
      </c>
      <c r="G141" s="40" t="s">
        <v>39</v>
      </c>
      <c r="H141" s="5">
        <v>43921</v>
      </c>
      <c r="I141" s="5">
        <v>42828</v>
      </c>
      <c r="J141" s="2" t="s">
        <v>1003</v>
      </c>
      <c r="K141" s="2" t="s">
        <v>1004</v>
      </c>
      <c r="L141" s="3">
        <v>146.1</v>
      </c>
      <c r="M141" s="3">
        <v>134</v>
      </c>
      <c r="N141" s="3">
        <v>58.2</v>
      </c>
      <c r="O141" s="3">
        <v>46.11</v>
      </c>
      <c r="P141" s="14">
        <v>56.15</v>
      </c>
      <c r="Q141" s="14"/>
      <c r="R141" s="14"/>
      <c r="S141" s="14"/>
      <c r="T141" s="3">
        <v>41.991</v>
      </c>
      <c r="U141" s="3">
        <v>16.756</v>
      </c>
      <c r="V141" s="21" t="s">
        <v>42</v>
      </c>
      <c r="W141" s="14">
        <v>1972</v>
      </c>
      <c r="X141" s="14">
        <v>1382.1</v>
      </c>
      <c r="Y141" s="14">
        <v>18</v>
      </c>
      <c r="Z141" s="22" t="s">
        <v>437</v>
      </c>
      <c r="AA141" s="22">
        <v>50103532621</v>
      </c>
      <c r="AB141" s="2" t="s">
        <v>438</v>
      </c>
      <c r="AC141" s="35" t="s">
        <v>470</v>
      </c>
      <c r="AD141" s="36" t="s">
        <v>471</v>
      </c>
      <c r="AE141" s="22" t="s">
        <v>1005</v>
      </c>
      <c r="AF141" s="22" t="s">
        <v>1006</v>
      </c>
      <c r="AG141" s="2" t="s">
        <v>1007</v>
      </c>
      <c r="AH141" s="2" t="s">
        <v>1008</v>
      </c>
      <c r="AI141" s="2"/>
      <c r="AJ141" s="2"/>
      <c r="AK141" s="38">
        <v>200540.92</v>
      </c>
      <c r="AL141" s="39">
        <v>200498.63</v>
      </c>
      <c r="AM141" s="23">
        <f t="shared" si="2"/>
        <v>145.06810650459448</v>
      </c>
      <c r="AN141" s="5">
        <v>43600</v>
      </c>
      <c r="AO141" s="5">
        <v>43208</v>
      </c>
      <c r="AP141" s="14">
        <v>50</v>
      </c>
      <c r="AQ141" s="24">
        <v>100249.31</v>
      </c>
      <c r="AR141" s="5"/>
      <c r="AS141" s="24"/>
      <c r="AT141" s="5">
        <v>43207</v>
      </c>
      <c r="AU141" s="14">
        <v>80</v>
      </c>
      <c r="AV141" s="24">
        <v>80199.460000000006</v>
      </c>
      <c r="AW141" s="5">
        <v>43671</v>
      </c>
      <c r="AX141" s="24">
        <v>100083.63</v>
      </c>
      <c r="AY141" s="14"/>
    </row>
    <row r="142" spans="1:51" x14ac:dyDescent="0.25">
      <c r="A142" s="20" t="s">
        <v>1009</v>
      </c>
      <c r="B142" s="34" t="s">
        <v>456</v>
      </c>
      <c r="C142" s="21" t="s">
        <v>457</v>
      </c>
      <c r="D142" s="34" t="s">
        <v>1010</v>
      </c>
      <c r="E142" s="35" t="s">
        <v>1011</v>
      </c>
      <c r="F142" s="40" t="s">
        <v>1012</v>
      </c>
      <c r="G142" s="40" t="s">
        <v>156</v>
      </c>
      <c r="H142" s="5">
        <v>42972</v>
      </c>
      <c r="I142" s="5">
        <v>42627</v>
      </c>
      <c r="J142" s="2" t="s">
        <v>212</v>
      </c>
      <c r="K142" s="2" t="s">
        <v>213</v>
      </c>
      <c r="L142" s="3">
        <v>162.4</v>
      </c>
      <c r="M142" s="3">
        <v>106</v>
      </c>
      <c r="N142" s="3">
        <v>105.9</v>
      </c>
      <c r="O142" s="3">
        <v>49.5</v>
      </c>
      <c r="P142" s="14">
        <v>61.57</v>
      </c>
      <c r="Q142" s="14"/>
      <c r="R142" s="14"/>
      <c r="S142" s="14"/>
      <c r="T142" s="3">
        <v>163.94800000000001</v>
      </c>
      <c r="U142" s="3">
        <v>106.47</v>
      </c>
      <c r="V142" s="21">
        <v>103</v>
      </c>
      <c r="W142" s="14">
        <v>1993</v>
      </c>
      <c r="X142" s="14">
        <v>4621.5</v>
      </c>
      <c r="Y142" s="14">
        <v>70</v>
      </c>
      <c r="Z142" s="22" t="s">
        <v>1013</v>
      </c>
      <c r="AA142" s="22">
        <v>40103648941</v>
      </c>
      <c r="AB142" s="2">
        <v>11926</v>
      </c>
      <c r="AC142" s="35" t="s">
        <v>1014</v>
      </c>
      <c r="AD142" s="36" t="s">
        <v>1015</v>
      </c>
      <c r="AE142" s="22" t="s">
        <v>1016</v>
      </c>
      <c r="AF142" s="2" t="s">
        <v>1017</v>
      </c>
      <c r="AG142" s="2" t="s">
        <v>1018</v>
      </c>
      <c r="AH142" s="2" t="s">
        <v>1019</v>
      </c>
      <c r="AI142" s="2"/>
      <c r="AJ142" s="2"/>
      <c r="AK142" s="38">
        <v>638403.31999999995</v>
      </c>
      <c r="AL142" s="39">
        <v>638403.31999999995</v>
      </c>
      <c r="AM142" s="23">
        <f t="shared" si="2"/>
        <v>138.13768689819321</v>
      </c>
      <c r="AN142" s="5">
        <v>43768</v>
      </c>
      <c r="AO142" s="5">
        <v>43217</v>
      </c>
      <c r="AP142" s="14">
        <v>50</v>
      </c>
      <c r="AQ142" s="24">
        <v>319201.65999999997</v>
      </c>
      <c r="AR142" s="5"/>
      <c r="AS142" s="24"/>
      <c r="AT142" s="5"/>
      <c r="AU142" s="14"/>
      <c r="AV142" s="24"/>
      <c r="AW142" s="5">
        <v>43783</v>
      </c>
      <c r="AX142" s="24">
        <v>318421.31</v>
      </c>
      <c r="AY142" s="14"/>
    </row>
    <row r="143" spans="1:51" x14ac:dyDescent="0.25">
      <c r="A143" s="20" t="s">
        <v>1020</v>
      </c>
      <c r="B143" s="34" t="s">
        <v>321</v>
      </c>
      <c r="C143" s="21" t="s">
        <v>31</v>
      </c>
      <c r="D143" s="34" t="s">
        <v>1021</v>
      </c>
      <c r="E143" s="35" t="s">
        <v>1022</v>
      </c>
      <c r="F143" s="40" t="s">
        <v>1023</v>
      </c>
      <c r="G143" s="40" t="s">
        <v>39</v>
      </c>
      <c r="H143" s="5">
        <v>43035</v>
      </c>
      <c r="I143" s="5">
        <v>42540</v>
      </c>
      <c r="J143" s="2" t="s">
        <v>250</v>
      </c>
      <c r="K143" s="2" t="s">
        <v>251</v>
      </c>
      <c r="L143" s="3">
        <v>178.8</v>
      </c>
      <c r="M143" s="3">
        <v>115.4</v>
      </c>
      <c r="N143" s="3">
        <v>112</v>
      </c>
      <c r="O143" s="3">
        <v>52.1</v>
      </c>
      <c r="P143" s="14">
        <v>58.72</v>
      </c>
      <c r="Q143" s="14"/>
      <c r="R143" s="14"/>
      <c r="S143" s="14"/>
      <c r="T143" s="3">
        <v>144.57300000000001</v>
      </c>
      <c r="U143" s="3">
        <v>90.620999999999995</v>
      </c>
      <c r="V143" s="21">
        <v>103</v>
      </c>
      <c r="W143" s="14">
        <v>1981</v>
      </c>
      <c r="X143" s="14">
        <v>4285.68</v>
      </c>
      <c r="Y143" s="14">
        <v>52</v>
      </c>
      <c r="Z143" s="22" t="s">
        <v>1024</v>
      </c>
      <c r="AA143" s="22">
        <v>44103100928</v>
      </c>
      <c r="AB143" s="2">
        <v>13571</v>
      </c>
      <c r="AC143" s="35" t="s">
        <v>134</v>
      </c>
      <c r="AD143" s="36" t="s">
        <v>135</v>
      </c>
      <c r="AE143" s="22" t="s">
        <v>1025</v>
      </c>
      <c r="AF143" s="2" t="s">
        <v>1026</v>
      </c>
      <c r="AG143" s="2" t="s">
        <v>43</v>
      </c>
      <c r="AH143" s="2" t="s">
        <v>44</v>
      </c>
      <c r="AI143" s="2"/>
      <c r="AJ143" s="2"/>
      <c r="AK143" s="38">
        <v>718954.51</v>
      </c>
      <c r="AL143" s="39">
        <v>718954.51</v>
      </c>
      <c r="AM143" s="23">
        <f t="shared" si="2"/>
        <v>167.75739439248846</v>
      </c>
      <c r="AN143" s="5">
        <v>43707</v>
      </c>
      <c r="AO143" s="5">
        <v>43249</v>
      </c>
      <c r="AP143" s="14">
        <v>50</v>
      </c>
      <c r="AQ143" s="24">
        <v>361171.25</v>
      </c>
      <c r="AR143" s="5"/>
      <c r="AS143" s="24"/>
      <c r="AT143" s="5"/>
      <c r="AU143" s="14"/>
      <c r="AV143" s="24"/>
      <c r="AW143" s="5">
        <v>43643</v>
      </c>
      <c r="AX143" s="24">
        <v>359432.17</v>
      </c>
      <c r="AY143" s="14"/>
    </row>
    <row r="144" spans="1:51" x14ac:dyDescent="0.25">
      <c r="A144" s="20" t="s">
        <v>1027</v>
      </c>
      <c r="B144" s="34" t="s">
        <v>60</v>
      </c>
      <c r="C144" s="21"/>
      <c r="D144" s="34" t="s">
        <v>1028</v>
      </c>
      <c r="E144" s="35" t="s">
        <v>3324</v>
      </c>
      <c r="F144" s="40" t="s">
        <v>1029</v>
      </c>
      <c r="G144" s="40" t="s">
        <v>39</v>
      </c>
      <c r="H144" s="5">
        <v>43557</v>
      </c>
      <c r="I144" s="5">
        <v>43228</v>
      </c>
      <c r="J144" s="2" t="s">
        <v>234</v>
      </c>
      <c r="K144" s="2" t="s">
        <v>235</v>
      </c>
      <c r="L144" s="3">
        <v>147.15</v>
      </c>
      <c r="M144" s="3">
        <v>100.48</v>
      </c>
      <c r="N144" s="3">
        <v>93.46</v>
      </c>
      <c r="O144" s="3">
        <v>46.79</v>
      </c>
      <c r="P144" s="14">
        <v>54.95</v>
      </c>
      <c r="Q144" s="14"/>
      <c r="R144" s="14"/>
      <c r="S144" s="14"/>
      <c r="T144" s="3">
        <v>74.247</v>
      </c>
      <c r="U144" s="3">
        <v>47.155999999999999</v>
      </c>
      <c r="V144" s="21">
        <v>318</v>
      </c>
      <c r="W144" s="14">
        <v>1966</v>
      </c>
      <c r="X144" s="14">
        <v>2535.6</v>
      </c>
      <c r="Y144" s="14">
        <v>45</v>
      </c>
      <c r="Z144" s="22" t="s">
        <v>176</v>
      </c>
      <c r="AA144" s="22">
        <v>40103410373</v>
      </c>
      <c r="AB144" s="2" t="s">
        <v>829</v>
      </c>
      <c r="AC144" s="35" t="s">
        <v>349</v>
      </c>
      <c r="AD144" s="36" t="s">
        <v>350</v>
      </c>
      <c r="AE144" s="22"/>
      <c r="AF144" s="2"/>
      <c r="AG144" s="2"/>
      <c r="AH144" s="2"/>
      <c r="AI144" s="2"/>
      <c r="AJ144" s="2"/>
      <c r="AK144" s="38">
        <v>442237.82</v>
      </c>
      <c r="AL144" s="39">
        <v>334388.34000000003</v>
      </c>
      <c r="AM144" s="23">
        <f t="shared" si="2"/>
        <v>131.87740179839093</v>
      </c>
      <c r="AN144" s="5">
        <v>44249</v>
      </c>
      <c r="AO144" s="5">
        <v>43609</v>
      </c>
      <c r="AP144" s="14">
        <v>50</v>
      </c>
      <c r="AQ144" s="24">
        <v>167194.17000000001</v>
      </c>
      <c r="AR144" s="5"/>
      <c r="AS144" s="24"/>
      <c r="AT144" s="5">
        <v>43608</v>
      </c>
      <c r="AU144" s="14">
        <v>80</v>
      </c>
      <c r="AV144" s="24">
        <v>133755.34</v>
      </c>
      <c r="AW144" s="5">
        <v>44246</v>
      </c>
      <c r="AX144" s="24">
        <v>167194.17000000001</v>
      </c>
      <c r="AY144" s="14" t="s">
        <v>72</v>
      </c>
    </row>
    <row r="145" spans="1:51" x14ac:dyDescent="0.25">
      <c r="A145" s="20" t="s">
        <v>1030</v>
      </c>
      <c r="B145" s="34" t="s">
        <v>321</v>
      </c>
      <c r="C145" s="21" t="s">
        <v>31</v>
      </c>
      <c r="D145" s="34" t="s">
        <v>1031</v>
      </c>
      <c r="E145" s="35" t="s">
        <v>1032</v>
      </c>
      <c r="F145" s="40" t="s">
        <v>1033</v>
      </c>
      <c r="G145" s="40" t="s">
        <v>39</v>
      </c>
      <c r="H145" s="5">
        <v>43171</v>
      </c>
      <c r="I145" s="5">
        <v>42771</v>
      </c>
      <c r="J145" s="2" t="s">
        <v>250</v>
      </c>
      <c r="K145" s="2" t="s">
        <v>251</v>
      </c>
      <c r="L145" s="3">
        <v>186.1</v>
      </c>
      <c r="M145" s="3">
        <v>117</v>
      </c>
      <c r="N145" s="3">
        <v>119.5</v>
      </c>
      <c r="O145" s="3">
        <v>54.7</v>
      </c>
      <c r="P145" s="14">
        <v>46.33</v>
      </c>
      <c r="Q145" s="14"/>
      <c r="R145" s="14"/>
      <c r="S145" s="14"/>
      <c r="T145" s="3">
        <v>153.0035</v>
      </c>
      <c r="U145" s="3">
        <v>98.200999999999993</v>
      </c>
      <c r="V145" s="21">
        <v>103</v>
      </c>
      <c r="W145" s="14">
        <v>1974</v>
      </c>
      <c r="X145" s="14">
        <v>3856.6</v>
      </c>
      <c r="Y145" s="14">
        <v>52</v>
      </c>
      <c r="Z145" s="22" t="s">
        <v>1024</v>
      </c>
      <c r="AA145" s="22">
        <v>44103100928</v>
      </c>
      <c r="AB145" s="2">
        <v>13571</v>
      </c>
      <c r="AC145" s="35" t="s">
        <v>134</v>
      </c>
      <c r="AD145" s="36" t="s">
        <v>135</v>
      </c>
      <c r="AE145" s="22" t="s">
        <v>1025</v>
      </c>
      <c r="AF145" s="2" t="s">
        <v>1026</v>
      </c>
      <c r="AG145" s="2" t="s">
        <v>43</v>
      </c>
      <c r="AH145" s="2" t="s">
        <v>44</v>
      </c>
      <c r="AI145" s="2"/>
      <c r="AJ145" s="2"/>
      <c r="AK145" s="38">
        <v>755816.19</v>
      </c>
      <c r="AL145" s="39">
        <v>755816.19</v>
      </c>
      <c r="AM145" s="23">
        <f t="shared" si="2"/>
        <v>195.97992791578073</v>
      </c>
      <c r="AN145" s="5">
        <v>43829</v>
      </c>
      <c r="AO145" s="5">
        <v>43314</v>
      </c>
      <c r="AP145" s="14">
        <v>50</v>
      </c>
      <c r="AQ145" s="24">
        <v>377908.09</v>
      </c>
      <c r="AR145" s="5"/>
      <c r="AS145" s="24"/>
      <c r="AT145" s="5"/>
      <c r="AU145" s="14"/>
      <c r="AV145" s="24"/>
      <c r="AW145" s="5">
        <v>43719</v>
      </c>
      <c r="AX145" s="24">
        <v>377837.59</v>
      </c>
      <c r="AY145" s="14"/>
    </row>
    <row r="146" spans="1:51" x14ac:dyDescent="0.25">
      <c r="A146" s="20" t="s">
        <v>1034</v>
      </c>
      <c r="B146" s="34" t="s">
        <v>321</v>
      </c>
      <c r="C146" s="21" t="s">
        <v>31</v>
      </c>
      <c r="D146" s="34" t="s">
        <v>1035</v>
      </c>
      <c r="E146" s="35" t="s">
        <v>323</v>
      </c>
      <c r="F146" s="40" t="s">
        <v>324</v>
      </c>
      <c r="G146" s="40" t="s">
        <v>3313</v>
      </c>
      <c r="H146" s="5">
        <v>42976</v>
      </c>
      <c r="I146" s="5">
        <v>42754</v>
      </c>
      <c r="J146" s="2" t="s">
        <v>40</v>
      </c>
      <c r="K146" s="2" t="s">
        <v>41</v>
      </c>
      <c r="L146" s="3">
        <v>267.8</v>
      </c>
      <c r="M146" s="3">
        <v>184.8</v>
      </c>
      <c r="N146" s="3">
        <v>145.5</v>
      </c>
      <c r="O146" s="3">
        <v>64.2</v>
      </c>
      <c r="P146" s="14">
        <v>46.98</v>
      </c>
      <c r="Q146" s="14"/>
      <c r="R146" s="14"/>
      <c r="S146" s="14"/>
      <c r="T146" s="3">
        <v>21.611000000000001</v>
      </c>
      <c r="U146" s="3">
        <v>11.821</v>
      </c>
      <c r="V146" s="21" t="s">
        <v>42</v>
      </c>
      <c r="W146" s="14">
        <v>1965</v>
      </c>
      <c r="X146" s="14">
        <v>391.4</v>
      </c>
      <c r="Y146" s="14">
        <v>6</v>
      </c>
      <c r="Z146" s="22" t="s">
        <v>1036</v>
      </c>
      <c r="AA146" s="22">
        <v>40103274353</v>
      </c>
      <c r="AB146" s="2" t="s">
        <v>1037</v>
      </c>
      <c r="AC146" s="35" t="s">
        <v>390</v>
      </c>
      <c r="AD146" s="36" t="s">
        <v>391</v>
      </c>
      <c r="AE146" s="22" t="s">
        <v>1025</v>
      </c>
      <c r="AF146" s="2" t="s">
        <v>1026</v>
      </c>
      <c r="AG146" s="2" t="s">
        <v>835</v>
      </c>
      <c r="AH146" s="2" t="s">
        <v>1038</v>
      </c>
      <c r="AI146" s="2"/>
      <c r="AJ146" s="2"/>
      <c r="AK146" s="38">
        <v>134584.95999999999</v>
      </c>
      <c r="AL146" s="39">
        <v>132589.96</v>
      </c>
      <c r="AM146" s="23">
        <f t="shared" si="2"/>
        <v>338.75820132856416</v>
      </c>
      <c r="AN146" s="5">
        <v>43556</v>
      </c>
      <c r="AO146" s="5">
        <v>43270</v>
      </c>
      <c r="AP146" s="14">
        <v>50</v>
      </c>
      <c r="AQ146" s="24">
        <v>66294.98</v>
      </c>
      <c r="AR146" s="5"/>
      <c r="AS146" s="24"/>
      <c r="AT146" s="5">
        <v>43265</v>
      </c>
      <c r="AU146" s="14">
        <v>80</v>
      </c>
      <c r="AV146" s="24">
        <v>53035.98</v>
      </c>
      <c r="AW146" s="5">
        <v>43516</v>
      </c>
      <c r="AX146" s="24">
        <v>66294.98</v>
      </c>
      <c r="AY146" s="14"/>
    </row>
    <row r="147" spans="1:51" x14ac:dyDescent="0.25">
      <c r="A147" s="20" t="s">
        <v>1039</v>
      </c>
      <c r="B147" s="34" t="s">
        <v>665</v>
      </c>
      <c r="C147" s="21" t="s">
        <v>1040</v>
      </c>
      <c r="D147" s="34" t="s">
        <v>1041</v>
      </c>
      <c r="E147" s="35" t="s">
        <v>1042</v>
      </c>
      <c r="F147" s="40" t="s">
        <v>1043</v>
      </c>
      <c r="G147" s="40" t="s">
        <v>39</v>
      </c>
      <c r="H147" s="5">
        <v>42968</v>
      </c>
      <c r="I147" s="5">
        <v>42789</v>
      </c>
      <c r="J147" s="2" t="s">
        <v>50</v>
      </c>
      <c r="K147" s="2" t="s">
        <v>51</v>
      </c>
      <c r="L147" s="3">
        <v>148.76</v>
      </c>
      <c r="M147" s="3">
        <v>148.76</v>
      </c>
      <c r="N147" s="3">
        <v>63.3</v>
      </c>
      <c r="O147" s="3">
        <v>63.2</v>
      </c>
      <c r="P147" s="14">
        <v>48.68</v>
      </c>
      <c r="Q147" s="14"/>
      <c r="R147" s="14"/>
      <c r="S147" s="14"/>
      <c r="T147" s="3">
        <v>50.363233536000003</v>
      </c>
      <c r="U147" s="3">
        <v>21.430442880000001</v>
      </c>
      <c r="V147" s="21" t="s">
        <v>42</v>
      </c>
      <c r="W147" s="14">
        <v>1989</v>
      </c>
      <c r="X147" s="14">
        <v>1712.1</v>
      </c>
      <c r="Y147" s="14">
        <v>18</v>
      </c>
      <c r="Z147" s="22" t="s">
        <v>52</v>
      </c>
      <c r="AA147" s="22">
        <v>40103680902</v>
      </c>
      <c r="AB147" s="2" t="s">
        <v>53</v>
      </c>
      <c r="AC147" s="35" t="s">
        <v>1044</v>
      </c>
      <c r="AD147" s="36" t="s">
        <v>1045</v>
      </c>
      <c r="AE147" s="22" t="s">
        <v>239</v>
      </c>
      <c r="AF147" s="2" t="s">
        <v>240</v>
      </c>
      <c r="AG147" s="2" t="s">
        <v>43</v>
      </c>
      <c r="AH147" s="2" t="s">
        <v>44</v>
      </c>
      <c r="AI147" s="2"/>
      <c r="AJ147" s="2"/>
      <c r="AK147" s="38">
        <v>295178.52</v>
      </c>
      <c r="AL147" s="39">
        <v>295178.52</v>
      </c>
      <c r="AM147" s="23">
        <f t="shared" si="2"/>
        <v>172.40728929384969</v>
      </c>
      <c r="AN147" s="5">
        <v>43398</v>
      </c>
      <c r="AO147" s="5">
        <v>43215</v>
      </c>
      <c r="AP147" s="14">
        <v>50</v>
      </c>
      <c r="AQ147" s="24">
        <v>147589.26</v>
      </c>
      <c r="AR147" s="5"/>
      <c r="AS147" s="24"/>
      <c r="AT147" s="5">
        <v>43214</v>
      </c>
      <c r="AU147" s="14">
        <v>80</v>
      </c>
      <c r="AV147" s="24">
        <v>118071.41</v>
      </c>
      <c r="AW147" s="5">
        <v>43447</v>
      </c>
      <c r="AX147" s="24">
        <v>147589.26</v>
      </c>
      <c r="AY147" s="14"/>
    </row>
    <row r="148" spans="1:51" ht="30" x14ac:dyDescent="0.25">
      <c r="A148" s="20" t="s">
        <v>1049</v>
      </c>
      <c r="B148" s="34" t="s">
        <v>269</v>
      </c>
      <c r="C148" s="21" t="s">
        <v>270</v>
      </c>
      <c r="D148" s="34" t="s">
        <v>1050</v>
      </c>
      <c r="E148" s="35" t="s">
        <v>1051</v>
      </c>
      <c r="F148" s="40" t="s">
        <v>1052</v>
      </c>
      <c r="G148" s="40" t="s">
        <v>39</v>
      </c>
      <c r="H148" s="5">
        <v>43145</v>
      </c>
      <c r="I148" s="5">
        <v>42960</v>
      </c>
      <c r="J148" s="2" t="s">
        <v>274</v>
      </c>
      <c r="K148" s="2" t="s">
        <v>275</v>
      </c>
      <c r="L148" s="3">
        <v>181.5</v>
      </c>
      <c r="M148" s="3">
        <v>181.5</v>
      </c>
      <c r="N148" s="3">
        <v>58.14</v>
      </c>
      <c r="O148" s="3">
        <v>58.14</v>
      </c>
      <c r="P148" s="14">
        <v>62.01</v>
      </c>
      <c r="Q148" s="14"/>
      <c r="R148" s="14"/>
      <c r="S148" s="14"/>
      <c r="T148" s="3">
        <v>27.047999999999998</v>
      </c>
      <c r="U148" s="3">
        <v>8.6649999999999991</v>
      </c>
      <c r="V148" s="21">
        <v>318</v>
      </c>
      <c r="W148" s="14">
        <v>1960</v>
      </c>
      <c r="X148" s="14">
        <v>745.4</v>
      </c>
      <c r="Y148" s="14">
        <v>12</v>
      </c>
      <c r="Z148" s="22" t="s">
        <v>280</v>
      </c>
      <c r="AA148" s="22" t="s">
        <v>281</v>
      </c>
      <c r="AB148" s="2" t="s">
        <v>480</v>
      </c>
      <c r="AC148" s="35" t="s">
        <v>278</v>
      </c>
      <c r="AD148" s="36" t="s">
        <v>279</v>
      </c>
      <c r="AE148" s="22" t="s">
        <v>481</v>
      </c>
      <c r="AF148" s="2" t="s">
        <v>482</v>
      </c>
      <c r="AG148" s="2" t="s">
        <v>280</v>
      </c>
      <c r="AH148" s="2" t="s">
        <v>281</v>
      </c>
      <c r="AI148" s="2"/>
      <c r="AJ148" s="2"/>
      <c r="AK148" s="38">
        <v>218703.18</v>
      </c>
      <c r="AL148" s="39">
        <v>218703.18</v>
      </c>
      <c r="AM148" s="23">
        <f t="shared" si="2"/>
        <v>293.40378320364903</v>
      </c>
      <c r="AN148" s="5">
        <v>43921</v>
      </c>
      <c r="AO148" s="5">
        <v>43578</v>
      </c>
      <c r="AP148" s="14">
        <v>50</v>
      </c>
      <c r="AQ148" s="24">
        <v>109351.59</v>
      </c>
      <c r="AR148" s="5"/>
      <c r="AS148" s="24"/>
      <c r="AT148" s="5">
        <v>43571</v>
      </c>
      <c r="AU148" s="14">
        <v>80</v>
      </c>
      <c r="AV148" s="24">
        <v>87481.27</v>
      </c>
      <c r="AW148" s="5">
        <v>44083</v>
      </c>
      <c r="AX148" s="24">
        <v>109351.59</v>
      </c>
      <c r="AY148" s="14"/>
    </row>
    <row r="149" spans="1:51" x14ac:dyDescent="0.25">
      <c r="A149" s="20" t="s">
        <v>1053</v>
      </c>
      <c r="B149" s="34" t="s">
        <v>873</v>
      </c>
      <c r="C149" s="21" t="s">
        <v>874</v>
      </c>
      <c r="D149" s="34" t="s">
        <v>1054</v>
      </c>
      <c r="E149" s="35" t="s">
        <v>1055</v>
      </c>
      <c r="F149" s="40" t="s">
        <v>1056</v>
      </c>
      <c r="G149" s="40" t="s">
        <v>39</v>
      </c>
      <c r="H149" s="5">
        <v>42977</v>
      </c>
      <c r="I149" s="5">
        <v>42937</v>
      </c>
      <c r="J149" s="2" t="s">
        <v>878</v>
      </c>
      <c r="K149" s="2" t="s">
        <v>879</v>
      </c>
      <c r="L149" s="3">
        <v>175</v>
      </c>
      <c r="M149" s="3">
        <v>157</v>
      </c>
      <c r="N149" s="3">
        <v>74.7</v>
      </c>
      <c r="O149" s="3">
        <v>59.5</v>
      </c>
      <c r="P149" s="14">
        <v>54.96</v>
      </c>
      <c r="Q149" s="14"/>
      <c r="R149" s="14"/>
      <c r="S149" s="14"/>
      <c r="T149" s="3">
        <v>61.076999999999998</v>
      </c>
      <c r="U149" s="3">
        <v>26.206</v>
      </c>
      <c r="V149" s="21">
        <v>318</v>
      </c>
      <c r="W149" s="14">
        <v>1977</v>
      </c>
      <c r="X149" s="14">
        <v>1753.7</v>
      </c>
      <c r="Y149" s="14">
        <v>25</v>
      </c>
      <c r="Z149" s="22" t="s">
        <v>810</v>
      </c>
      <c r="AA149" s="22">
        <v>40002072323</v>
      </c>
      <c r="AB149" s="2">
        <v>13113</v>
      </c>
      <c r="AC149" s="35" t="s">
        <v>880</v>
      </c>
      <c r="AD149" s="36" t="s">
        <v>881</v>
      </c>
      <c r="AE149" s="22" t="s">
        <v>634</v>
      </c>
      <c r="AF149" s="2" t="s">
        <v>635</v>
      </c>
      <c r="AG149" s="2" t="s">
        <v>810</v>
      </c>
      <c r="AH149" s="2" t="s">
        <v>811</v>
      </c>
      <c r="AI149" s="2"/>
      <c r="AJ149" s="2"/>
      <c r="AK149" s="38">
        <v>236981.39</v>
      </c>
      <c r="AL149" s="39">
        <v>236981.39</v>
      </c>
      <c r="AM149" s="23">
        <f t="shared" si="2"/>
        <v>135.1322290015396</v>
      </c>
      <c r="AN149" s="5">
        <v>43620</v>
      </c>
      <c r="AO149" s="5">
        <v>43250</v>
      </c>
      <c r="AP149" s="14">
        <v>35</v>
      </c>
      <c r="AQ149" s="24">
        <v>82943.48</v>
      </c>
      <c r="AR149" s="5">
        <v>43244</v>
      </c>
      <c r="AS149" s="24">
        <v>150860.45000000001</v>
      </c>
      <c r="AT149" s="5"/>
      <c r="AU149" s="14"/>
      <c r="AV149" s="24"/>
      <c r="AW149" s="5">
        <v>43523</v>
      </c>
      <c r="AX149" s="24">
        <v>82943.48</v>
      </c>
      <c r="AY149" s="14"/>
    </row>
    <row r="150" spans="1:51" ht="30" x14ac:dyDescent="0.25">
      <c r="A150" s="20" t="s">
        <v>1057</v>
      </c>
      <c r="B150" s="34" t="s">
        <v>60</v>
      </c>
      <c r="C150" s="21"/>
      <c r="D150" s="34" t="s">
        <v>1058</v>
      </c>
      <c r="E150" s="35" t="s">
        <v>1059</v>
      </c>
      <c r="F150" s="40" t="s">
        <v>1060</v>
      </c>
      <c r="G150" s="40" t="s">
        <v>39</v>
      </c>
      <c r="H150" s="5">
        <v>43903</v>
      </c>
      <c r="I150" s="5">
        <v>42953</v>
      </c>
      <c r="J150" s="2" t="s">
        <v>63</v>
      </c>
      <c r="K150" s="2" t="s">
        <v>64</v>
      </c>
      <c r="L150" s="3">
        <v>156</v>
      </c>
      <c r="M150" s="3">
        <v>101.4</v>
      </c>
      <c r="N150" s="3">
        <v>100.4</v>
      </c>
      <c r="O150" s="3">
        <v>46.2</v>
      </c>
      <c r="P150" s="14">
        <v>54.95</v>
      </c>
      <c r="Q150" s="14"/>
      <c r="R150" s="14"/>
      <c r="S150" s="14"/>
      <c r="T150" s="3">
        <v>237.40100000000001</v>
      </c>
      <c r="U150" s="3">
        <v>143.97300000000001</v>
      </c>
      <c r="V150" s="21">
        <v>318</v>
      </c>
      <c r="W150" s="14" t="s">
        <v>252</v>
      </c>
      <c r="X150" s="14">
        <v>6573.4</v>
      </c>
      <c r="Y150" s="14">
        <v>115</v>
      </c>
      <c r="Z150" s="22" t="s">
        <v>181</v>
      </c>
      <c r="AA150" s="22">
        <v>52103047781</v>
      </c>
      <c r="AB150" s="2" t="s">
        <v>182</v>
      </c>
      <c r="AC150" s="35" t="s">
        <v>1061</v>
      </c>
      <c r="AD150" s="35" t="s">
        <v>1062</v>
      </c>
      <c r="AE150" s="22" t="s">
        <v>67</v>
      </c>
      <c r="AF150" s="2" t="s">
        <v>68</v>
      </c>
      <c r="AG150" s="2" t="s">
        <v>181</v>
      </c>
      <c r="AH150" s="2" t="s">
        <v>187</v>
      </c>
      <c r="AI150" s="2"/>
      <c r="AJ150" s="2"/>
      <c r="AK150" s="38">
        <v>966662.96</v>
      </c>
      <c r="AL150" s="39">
        <v>966662.96</v>
      </c>
      <c r="AM150" s="23">
        <f t="shared" si="2"/>
        <v>147.05676818693522</v>
      </c>
      <c r="AN150" s="5">
        <v>44771</v>
      </c>
      <c r="AO150" s="5">
        <v>43676</v>
      </c>
      <c r="AP150" s="14">
        <v>50</v>
      </c>
      <c r="AQ150" s="24">
        <v>479896.98</v>
      </c>
      <c r="AR150" s="5"/>
      <c r="AS150" s="24"/>
      <c r="AT150" s="5">
        <v>43664</v>
      </c>
      <c r="AU150" s="14">
        <v>80</v>
      </c>
      <c r="AV150" s="24">
        <v>386665.18</v>
      </c>
      <c r="AW150" s="5">
        <v>45219</v>
      </c>
      <c r="AX150" s="24">
        <v>463577.26</v>
      </c>
      <c r="AY150" s="14"/>
    </row>
    <row r="151" spans="1:51" x14ac:dyDescent="0.25">
      <c r="A151" s="20" t="s">
        <v>1063</v>
      </c>
      <c r="B151" s="34" t="s">
        <v>60</v>
      </c>
      <c r="C151" s="21"/>
      <c r="D151" s="34" t="s">
        <v>1064</v>
      </c>
      <c r="E151" s="35" t="s">
        <v>1065</v>
      </c>
      <c r="F151" s="40" t="s">
        <v>1066</v>
      </c>
      <c r="G151" s="40" t="s">
        <v>39</v>
      </c>
      <c r="H151" s="5">
        <v>43546</v>
      </c>
      <c r="I151" s="5">
        <v>43544</v>
      </c>
      <c r="J151" s="2" t="s">
        <v>63</v>
      </c>
      <c r="K151" s="2" t="s">
        <v>64</v>
      </c>
      <c r="L151" s="3">
        <v>193.33</v>
      </c>
      <c r="M151" s="3">
        <v>95.48</v>
      </c>
      <c r="N151" s="3">
        <v>145.76</v>
      </c>
      <c r="O151" s="3">
        <v>47.91</v>
      </c>
      <c r="P151" s="14">
        <v>54.95</v>
      </c>
      <c r="Q151" s="14"/>
      <c r="R151" s="14"/>
      <c r="S151" s="14"/>
      <c r="T151" s="3">
        <v>135.14500000000001</v>
      </c>
      <c r="U151" s="3">
        <v>125.28400000000001</v>
      </c>
      <c r="V151" s="21">
        <v>103</v>
      </c>
      <c r="W151" s="14">
        <v>1973</v>
      </c>
      <c r="X151" s="14">
        <v>4040.5</v>
      </c>
      <c r="Y151" s="14">
        <v>60</v>
      </c>
      <c r="Z151" s="22" t="s">
        <v>181</v>
      </c>
      <c r="AA151" s="22">
        <v>52103047781</v>
      </c>
      <c r="AB151" s="2" t="s">
        <v>182</v>
      </c>
      <c r="AC151" s="35" t="s">
        <v>1067</v>
      </c>
      <c r="AD151" s="36" t="s">
        <v>1068</v>
      </c>
      <c r="AE151" s="22" t="s">
        <v>69</v>
      </c>
      <c r="AF151" s="2" t="s">
        <v>70</v>
      </c>
      <c r="AG151" s="2"/>
      <c r="AH151" s="2"/>
      <c r="AI151" s="2"/>
      <c r="AJ151" s="2"/>
      <c r="AK151" s="38">
        <v>608918.69999999995</v>
      </c>
      <c r="AL151" s="39">
        <v>507564.53</v>
      </c>
      <c r="AM151" s="23">
        <f t="shared" si="2"/>
        <v>125.6192377181042</v>
      </c>
      <c r="AN151" s="5">
        <v>44990</v>
      </c>
      <c r="AO151" s="5">
        <v>43665</v>
      </c>
      <c r="AP151" s="14">
        <v>50</v>
      </c>
      <c r="AQ151" s="24">
        <v>253782.26</v>
      </c>
      <c r="AR151" s="5"/>
      <c r="AS151" s="24"/>
      <c r="AT151" s="5">
        <v>43664</v>
      </c>
      <c r="AU151" s="14">
        <v>80</v>
      </c>
      <c r="AV151" s="24">
        <v>203025.81</v>
      </c>
      <c r="AW151" s="5">
        <v>44952</v>
      </c>
      <c r="AX151" s="24">
        <v>253782.23</v>
      </c>
      <c r="AY151" s="14"/>
    </row>
    <row r="152" spans="1:51" ht="30" x14ac:dyDescent="0.25">
      <c r="A152" s="20" t="s">
        <v>1069</v>
      </c>
      <c r="B152" s="34" t="s">
        <v>60</v>
      </c>
      <c r="C152" s="21"/>
      <c r="D152" s="34" t="s">
        <v>1070</v>
      </c>
      <c r="E152" s="35" t="s">
        <v>179</v>
      </c>
      <c r="F152" s="40" t="s">
        <v>180</v>
      </c>
      <c r="G152" s="40" t="s">
        <v>3313</v>
      </c>
      <c r="H152" s="5">
        <v>44623</v>
      </c>
      <c r="I152" s="5">
        <v>42632</v>
      </c>
      <c r="J152" s="2" t="s">
        <v>63</v>
      </c>
      <c r="K152" s="2" t="s">
        <v>64</v>
      </c>
      <c r="L152" s="3">
        <v>102.63</v>
      </c>
      <c r="M152" s="3">
        <v>92.59</v>
      </c>
      <c r="N152" s="3">
        <v>57.71</v>
      </c>
      <c r="O152" s="3">
        <v>47.67</v>
      </c>
      <c r="P152" s="14">
        <v>54.95</v>
      </c>
      <c r="Q152" s="14"/>
      <c r="R152" s="14"/>
      <c r="S152" s="14"/>
      <c r="T152" s="3">
        <v>97.587000000000003</v>
      </c>
      <c r="U152" s="3">
        <v>54.87</v>
      </c>
      <c r="V152" s="21">
        <v>464</v>
      </c>
      <c r="W152" s="14">
        <v>1988</v>
      </c>
      <c r="X152" s="14">
        <v>4941.7</v>
      </c>
      <c r="Y152" s="14">
        <v>75</v>
      </c>
      <c r="Z152" s="22" t="s">
        <v>65</v>
      </c>
      <c r="AA152" s="22">
        <v>42103064582</v>
      </c>
      <c r="AB152" s="2" t="s">
        <v>66</v>
      </c>
      <c r="AC152" s="35" t="s">
        <v>345</v>
      </c>
      <c r="AD152" s="36" t="s">
        <v>346</v>
      </c>
      <c r="AE152" s="22"/>
      <c r="AF152" s="2"/>
      <c r="AG152" s="2"/>
      <c r="AH152" s="2"/>
      <c r="AI152" s="2"/>
      <c r="AJ152" s="2"/>
      <c r="AK152" s="38">
        <v>634787.92000000004</v>
      </c>
      <c r="AL152" s="39">
        <v>525664.29</v>
      </c>
      <c r="AM152" s="23">
        <f t="shared" si="2"/>
        <v>106.37316915231601</v>
      </c>
      <c r="AN152" s="5">
        <v>44635</v>
      </c>
      <c r="AO152" s="5">
        <v>43487</v>
      </c>
      <c r="AP152" s="14">
        <v>50</v>
      </c>
      <c r="AQ152" s="24">
        <v>262832.14</v>
      </c>
      <c r="AR152" s="5"/>
      <c r="AS152" s="24"/>
      <c r="AT152" s="5">
        <v>43474</v>
      </c>
      <c r="AU152" s="14">
        <v>80</v>
      </c>
      <c r="AV152" s="24">
        <v>210265.72</v>
      </c>
      <c r="AW152" s="5">
        <v>44944</v>
      </c>
      <c r="AX152" s="24">
        <v>262406.23</v>
      </c>
      <c r="AY152" s="14"/>
    </row>
    <row r="153" spans="1:51" ht="45" x14ac:dyDescent="0.25">
      <c r="A153" s="20" t="s">
        <v>1071</v>
      </c>
      <c r="B153" s="34" t="s">
        <v>321</v>
      </c>
      <c r="C153" s="21" t="s">
        <v>1072</v>
      </c>
      <c r="D153" s="34" t="s">
        <v>1073</v>
      </c>
      <c r="E153" s="41" t="s">
        <v>3325</v>
      </c>
      <c r="F153" s="40" t="s">
        <v>1074</v>
      </c>
      <c r="G153" s="40" t="s">
        <v>39</v>
      </c>
      <c r="H153" s="5">
        <v>43062</v>
      </c>
      <c r="I153" s="5">
        <v>42632</v>
      </c>
      <c r="J153" s="2" t="s">
        <v>1075</v>
      </c>
      <c r="K153" s="2" t="s">
        <v>1076</v>
      </c>
      <c r="L153" s="3">
        <v>201.85</v>
      </c>
      <c r="M153" s="3">
        <v>168.5</v>
      </c>
      <c r="N153" s="3">
        <v>87</v>
      </c>
      <c r="O153" s="3">
        <v>53.65</v>
      </c>
      <c r="P153" s="14">
        <v>49.63</v>
      </c>
      <c r="Q153" s="14"/>
      <c r="R153" s="14"/>
      <c r="S153" s="14"/>
      <c r="T153" s="3">
        <v>34.154000000000003</v>
      </c>
      <c r="U153" s="3">
        <v>13.122</v>
      </c>
      <c r="V153" s="21" t="s">
        <v>42</v>
      </c>
      <c r="W153" s="14">
        <v>1977</v>
      </c>
      <c r="X153" s="14">
        <v>1276.8</v>
      </c>
      <c r="Y153" s="14">
        <v>18</v>
      </c>
      <c r="Z153" s="22" t="s">
        <v>394</v>
      </c>
      <c r="AA153" s="22">
        <v>44103067568</v>
      </c>
      <c r="AB153" s="2">
        <v>11312</v>
      </c>
      <c r="AC153" s="35" t="s">
        <v>1077</v>
      </c>
      <c r="AD153" s="36" t="s">
        <v>1078</v>
      </c>
      <c r="AE153" s="22" t="s">
        <v>1016</v>
      </c>
      <c r="AF153" s="2" t="s">
        <v>1017</v>
      </c>
      <c r="AG153" s="2"/>
      <c r="AH153" s="2"/>
      <c r="AI153" s="2"/>
      <c r="AJ153" s="2"/>
      <c r="AK153" s="38">
        <v>314307.81</v>
      </c>
      <c r="AL153" s="39">
        <v>314307.81</v>
      </c>
      <c r="AM153" s="23">
        <f t="shared" si="2"/>
        <v>246.16839755639097</v>
      </c>
      <c r="AN153" s="5">
        <v>43845</v>
      </c>
      <c r="AO153" s="5">
        <v>43602</v>
      </c>
      <c r="AP153" s="14">
        <v>50</v>
      </c>
      <c r="AQ153" s="24">
        <v>157153.9</v>
      </c>
      <c r="AR153" s="5"/>
      <c r="AS153" s="24"/>
      <c r="AT153" s="5">
        <v>43601</v>
      </c>
      <c r="AU153" s="14">
        <v>80</v>
      </c>
      <c r="AV153" s="24">
        <v>125723.13</v>
      </c>
      <c r="AW153" s="5">
        <v>44001</v>
      </c>
      <c r="AX153" s="24">
        <v>154439.49</v>
      </c>
      <c r="AY153" s="14"/>
    </row>
    <row r="154" spans="1:51" x14ac:dyDescent="0.25">
      <c r="A154" s="20" t="s">
        <v>1079</v>
      </c>
      <c r="B154" s="34" t="s">
        <v>60</v>
      </c>
      <c r="C154" s="21"/>
      <c r="D154" s="34" t="s">
        <v>1080</v>
      </c>
      <c r="E154" s="35" t="s">
        <v>1081</v>
      </c>
      <c r="F154" s="40" t="s">
        <v>1082</v>
      </c>
      <c r="G154" s="40" t="s">
        <v>39</v>
      </c>
      <c r="H154" s="5">
        <v>43069</v>
      </c>
      <c r="I154" s="5">
        <v>42901</v>
      </c>
      <c r="J154" s="2" t="s">
        <v>404</v>
      </c>
      <c r="K154" s="2" t="s">
        <v>405</v>
      </c>
      <c r="L154" s="3">
        <v>173.8</v>
      </c>
      <c r="M154" s="3">
        <v>113.6</v>
      </c>
      <c r="N154" s="3">
        <v>91.9</v>
      </c>
      <c r="O154" s="3">
        <v>51.9</v>
      </c>
      <c r="P154" s="14">
        <v>54.95</v>
      </c>
      <c r="Q154" s="14"/>
      <c r="R154" s="14"/>
      <c r="S154" s="14"/>
      <c r="T154" s="3">
        <v>112.623</v>
      </c>
      <c r="U154" s="3">
        <v>59.747999999999998</v>
      </c>
      <c r="V154" s="21" t="s">
        <v>42</v>
      </c>
      <c r="W154" s="14">
        <v>1974</v>
      </c>
      <c r="X154" s="14">
        <v>3047.2</v>
      </c>
      <c r="Y154" s="14">
        <v>42</v>
      </c>
      <c r="Z154" s="22" t="s">
        <v>727</v>
      </c>
      <c r="AA154" s="22">
        <v>42103021193</v>
      </c>
      <c r="AB154" s="2" t="s">
        <v>728</v>
      </c>
      <c r="AC154" s="35" t="s">
        <v>67</v>
      </c>
      <c r="AD154" s="36" t="s">
        <v>68</v>
      </c>
      <c r="AE154" s="22" t="s">
        <v>69</v>
      </c>
      <c r="AF154" s="2" t="s">
        <v>70</v>
      </c>
      <c r="AG154" s="2" t="s">
        <v>727</v>
      </c>
      <c r="AH154" s="2" t="s">
        <v>729</v>
      </c>
      <c r="AI154" s="2"/>
      <c r="AJ154" s="2"/>
      <c r="AK154" s="38">
        <v>478952.86</v>
      </c>
      <c r="AL154" s="39">
        <v>478952.86</v>
      </c>
      <c r="AM154" s="23">
        <f t="shared" si="2"/>
        <v>157.1780191651352</v>
      </c>
      <c r="AN154" s="5">
        <v>44286</v>
      </c>
      <c r="AO154" s="5">
        <v>43588</v>
      </c>
      <c r="AP154" s="14">
        <v>50</v>
      </c>
      <c r="AQ154" s="24">
        <v>239476.43</v>
      </c>
      <c r="AR154" s="5"/>
      <c r="AS154" s="24"/>
      <c r="AT154" s="5">
        <v>43585</v>
      </c>
      <c r="AU154" s="14">
        <v>80</v>
      </c>
      <c r="AV154" s="24">
        <v>191203.62</v>
      </c>
      <c r="AW154" s="5">
        <v>44680</v>
      </c>
      <c r="AX154" s="24">
        <v>219577.75</v>
      </c>
      <c r="AY154" s="14"/>
    </row>
    <row r="155" spans="1:51" ht="30" x14ac:dyDescent="0.25">
      <c r="A155" s="20" t="s">
        <v>1083</v>
      </c>
      <c r="B155" s="34" t="s">
        <v>1084</v>
      </c>
      <c r="C155" s="21"/>
      <c r="D155" s="34" t="s">
        <v>1085</v>
      </c>
      <c r="E155" s="35" t="s">
        <v>1086</v>
      </c>
      <c r="F155" s="40" t="s">
        <v>1087</v>
      </c>
      <c r="G155" s="40" t="s">
        <v>39</v>
      </c>
      <c r="H155" s="5">
        <v>43038</v>
      </c>
      <c r="I155" s="5">
        <v>42719</v>
      </c>
      <c r="J155" s="2" t="s">
        <v>878</v>
      </c>
      <c r="K155" s="2" t="s">
        <v>879</v>
      </c>
      <c r="L155" s="3">
        <v>85.3</v>
      </c>
      <c r="M155" s="3">
        <v>79.400000000000006</v>
      </c>
      <c r="N155" s="3">
        <v>49.6</v>
      </c>
      <c r="O155" s="3">
        <v>43.7</v>
      </c>
      <c r="P155" s="14">
        <v>53.98</v>
      </c>
      <c r="Q155" s="14"/>
      <c r="R155" s="14"/>
      <c r="S155" s="14"/>
      <c r="T155" s="3">
        <v>84.474023039999992</v>
      </c>
      <c r="U155" s="3">
        <v>49.119713279999999</v>
      </c>
      <c r="V155" s="21" t="s">
        <v>42</v>
      </c>
      <c r="W155" s="14">
        <v>1971</v>
      </c>
      <c r="X155" s="14">
        <v>5119.8</v>
      </c>
      <c r="Y155" s="14">
        <v>20</v>
      </c>
      <c r="Z155" s="22" t="s">
        <v>810</v>
      </c>
      <c r="AA155" s="22">
        <v>40002072323</v>
      </c>
      <c r="AB155" s="2">
        <v>13113</v>
      </c>
      <c r="AC155" s="35" t="s">
        <v>406</v>
      </c>
      <c r="AD155" s="36">
        <v>40103224136</v>
      </c>
      <c r="AE155" s="22" t="s">
        <v>409</v>
      </c>
      <c r="AF155" s="2" t="s">
        <v>410</v>
      </c>
      <c r="AG155" s="2" t="s">
        <v>810</v>
      </c>
      <c r="AH155" s="2" t="s">
        <v>811</v>
      </c>
      <c r="AI155" s="2"/>
      <c r="AJ155" s="2"/>
      <c r="AK155" s="38">
        <v>379704.64</v>
      </c>
      <c r="AL155" s="39">
        <v>379704.64</v>
      </c>
      <c r="AM155" s="23">
        <f t="shared" si="2"/>
        <v>74.163959529669128</v>
      </c>
      <c r="AN155" s="5">
        <v>43556</v>
      </c>
      <c r="AO155" s="5">
        <v>43179</v>
      </c>
      <c r="AP155" s="14">
        <v>50</v>
      </c>
      <c r="AQ155" s="24">
        <v>189852.32</v>
      </c>
      <c r="AR155" s="5"/>
      <c r="AS155" s="24"/>
      <c r="AT155" s="5"/>
      <c r="AU155" s="14"/>
      <c r="AV155" s="24"/>
      <c r="AW155" s="5">
        <v>43480</v>
      </c>
      <c r="AX155" s="24">
        <v>189852.31</v>
      </c>
      <c r="AY155" s="14"/>
    </row>
    <row r="156" spans="1:51" ht="45" x14ac:dyDescent="0.25">
      <c r="A156" s="20" t="s">
        <v>1088</v>
      </c>
      <c r="B156" s="34" t="s">
        <v>321</v>
      </c>
      <c r="C156" s="21" t="s">
        <v>1089</v>
      </c>
      <c r="D156" s="34" t="s">
        <v>1090</v>
      </c>
      <c r="E156" s="35" t="s">
        <v>1090</v>
      </c>
      <c r="F156" s="40" t="s">
        <v>1091</v>
      </c>
      <c r="G156" s="40" t="s">
        <v>39</v>
      </c>
      <c r="H156" s="5">
        <v>43096</v>
      </c>
      <c r="I156" s="5">
        <v>42704</v>
      </c>
      <c r="J156" s="2" t="s">
        <v>1075</v>
      </c>
      <c r="K156" s="2" t="s">
        <v>1076</v>
      </c>
      <c r="L156" s="3">
        <v>154.11000000000001</v>
      </c>
      <c r="M156" s="3">
        <v>127.8</v>
      </c>
      <c r="N156" s="3">
        <v>85.95</v>
      </c>
      <c r="O156" s="3">
        <v>59.64</v>
      </c>
      <c r="P156" s="14">
        <v>49.97</v>
      </c>
      <c r="Q156" s="14"/>
      <c r="R156" s="14"/>
      <c r="S156" s="14"/>
      <c r="T156" s="3">
        <v>62.487000000000002</v>
      </c>
      <c r="U156" s="3">
        <v>29.71</v>
      </c>
      <c r="V156" s="21" t="s">
        <v>42</v>
      </c>
      <c r="W156" s="14">
        <v>1980</v>
      </c>
      <c r="X156" s="14">
        <v>2012.7</v>
      </c>
      <c r="Y156" s="14">
        <v>25</v>
      </c>
      <c r="Z156" s="22" t="s">
        <v>394</v>
      </c>
      <c r="AA156" s="22">
        <v>44103067568</v>
      </c>
      <c r="AB156" s="2">
        <v>11312</v>
      </c>
      <c r="AC156" s="35" t="s">
        <v>1077</v>
      </c>
      <c r="AD156" s="36" t="s">
        <v>1078</v>
      </c>
      <c r="AE156" s="22" t="s">
        <v>1016</v>
      </c>
      <c r="AF156" s="2" t="s">
        <v>1017</v>
      </c>
      <c r="AG156" s="2"/>
      <c r="AH156" s="2"/>
      <c r="AI156" s="2"/>
      <c r="AJ156" s="2"/>
      <c r="AK156" s="38">
        <v>479458.05</v>
      </c>
      <c r="AL156" s="39">
        <v>466731.4</v>
      </c>
      <c r="AM156" s="23">
        <f t="shared" si="2"/>
        <v>231.89317831768273</v>
      </c>
      <c r="AN156" s="5">
        <v>44106</v>
      </c>
      <c r="AO156" s="5">
        <v>43580</v>
      </c>
      <c r="AP156" s="14">
        <v>50</v>
      </c>
      <c r="AQ156" s="24">
        <v>233365.7</v>
      </c>
      <c r="AR156" s="5"/>
      <c r="AS156" s="24"/>
      <c r="AT156" s="5">
        <v>43571</v>
      </c>
      <c r="AU156" s="14">
        <v>80</v>
      </c>
      <c r="AV156" s="24">
        <v>186692.56</v>
      </c>
      <c r="AW156" s="5">
        <v>44117</v>
      </c>
      <c r="AX156" s="24">
        <v>231058.06</v>
      </c>
      <c r="AY156" s="14"/>
    </row>
    <row r="157" spans="1:51" ht="45" x14ac:dyDescent="0.25">
      <c r="A157" s="20" t="s">
        <v>1092</v>
      </c>
      <c r="B157" s="34" t="s">
        <v>321</v>
      </c>
      <c r="C157" s="21" t="s">
        <v>1093</v>
      </c>
      <c r="D157" s="34" t="s">
        <v>1094</v>
      </c>
      <c r="E157" s="35" t="s">
        <v>1095</v>
      </c>
      <c r="F157" s="40" t="s">
        <v>1096</v>
      </c>
      <c r="G157" s="40" t="s">
        <v>39</v>
      </c>
      <c r="H157" s="5">
        <v>43096</v>
      </c>
      <c r="I157" s="5">
        <v>42733</v>
      </c>
      <c r="J157" s="2" t="s">
        <v>194</v>
      </c>
      <c r="K157" s="2" t="s">
        <v>195</v>
      </c>
      <c r="L157" s="3">
        <v>207.78</v>
      </c>
      <c r="M157" s="3">
        <v>175.71</v>
      </c>
      <c r="N157" s="3">
        <v>90.99</v>
      </c>
      <c r="O157" s="3">
        <v>58.92</v>
      </c>
      <c r="P157" s="14"/>
      <c r="Q157" s="14"/>
      <c r="R157" s="14"/>
      <c r="S157" s="14"/>
      <c r="T157" s="3">
        <v>40.968000000000004</v>
      </c>
      <c r="U157" s="3">
        <v>17.93</v>
      </c>
      <c r="V157" s="21" t="s">
        <v>42</v>
      </c>
      <c r="W157" s="14">
        <v>1988</v>
      </c>
      <c r="X157" s="14">
        <v>1085.8</v>
      </c>
      <c r="Y157" s="14">
        <v>12</v>
      </c>
      <c r="Z157" s="22" t="s">
        <v>394</v>
      </c>
      <c r="AA157" s="22">
        <v>44103067568</v>
      </c>
      <c r="AB157" s="2">
        <v>11312</v>
      </c>
      <c r="AC157" s="35" t="s">
        <v>1098</v>
      </c>
      <c r="AD157" s="36" t="s">
        <v>1099</v>
      </c>
      <c r="AE157" s="22" t="s">
        <v>1016</v>
      </c>
      <c r="AF157" s="2" t="s">
        <v>1017</v>
      </c>
      <c r="AG157" s="2" t="s">
        <v>394</v>
      </c>
      <c r="AH157" s="2" t="s">
        <v>395</v>
      </c>
      <c r="AI157" s="2"/>
      <c r="AJ157" s="2"/>
      <c r="AK157" s="38">
        <v>252333.22</v>
      </c>
      <c r="AL157" s="39">
        <v>252333.22</v>
      </c>
      <c r="AM157" s="23">
        <f t="shared" si="2"/>
        <v>232.39382943451835</v>
      </c>
      <c r="AN157" s="5">
        <v>43847</v>
      </c>
      <c r="AO157" s="5">
        <v>43418</v>
      </c>
      <c r="AP157" s="14">
        <v>50</v>
      </c>
      <c r="AQ157" s="24">
        <v>126166.61</v>
      </c>
      <c r="AR157" s="5"/>
      <c r="AS157" s="24"/>
      <c r="AT157" s="5">
        <v>43389</v>
      </c>
      <c r="AU157" s="14">
        <v>80</v>
      </c>
      <c r="AV157" s="24">
        <v>100933.29</v>
      </c>
      <c r="AW157" s="5">
        <v>44600</v>
      </c>
      <c r="AX157" s="24">
        <v>113549.95</v>
      </c>
      <c r="AY157" s="14"/>
    </row>
    <row r="158" spans="1:51" ht="45" x14ac:dyDescent="0.25">
      <c r="A158" s="20" t="s">
        <v>1100</v>
      </c>
      <c r="B158" s="34" t="s">
        <v>321</v>
      </c>
      <c r="C158" s="21" t="s">
        <v>1093</v>
      </c>
      <c r="D158" s="34" t="s">
        <v>1101</v>
      </c>
      <c r="E158" s="35" t="s">
        <v>1095</v>
      </c>
      <c r="F158" s="40" t="s">
        <v>1096</v>
      </c>
      <c r="G158" s="40" t="s">
        <v>39</v>
      </c>
      <c r="H158" s="5">
        <v>43096</v>
      </c>
      <c r="I158" s="5">
        <v>42733</v>
      </c>
      <c r="J158" s="2" t="s">
        <v>194</v>
      </c>
      <c r="K158" s="2" t="s">
        <v>195</v>
      </c>
      <c r="L158" s="3">
        <v>235.55</v>
      </c>
      <c r="M158" s="3">
        <v>174.96</v>
      </c>
      <c r="N158" s="3">
        <v>119.96</v>
      </c>
      <c r="O158" s="3">
        <v>59.38</v>
      </c>
      <c r="P158" s="14"/>
      <c r="Q158" s="14"/>
      <c r="R158" s="14"/>
      <c r="S158" s="14"/>
      <c r="T158" s="3">
        <v>68.233000000000004</v>
      </c>
      <c r="U158" s="3">
        <v>34.749000000000002</v>
      </c>
      <c r="V158" s="21" t="s">
        <v>42</v>
      </c>
      <c r="W158" s="14">
        <v>1988</v>
      </c>
      <c r="X158" s="14">
        <v>1620.7</v>
      </c>
      <c r="Y158" s="14">
        <v>18</v>
      </c>
      <c r="Z158" s="22" t="s">
        <v>394</v>
      </c>
      <c r="AA158" s="22">
        <v>44103067568</v>
      </c>
      <c r="AB158" s="2">
        <v>11312</v>
      </c>
      <c r="AC158" s="35" t="s">
        <v>1098</v>
      </c>
      <c r="AD158" s="36" t="s">
        <v>1099</v>
      </c>
      <c r="AE158" s="22" t="s">
        <v>1016</v>
      </c>
      <c r="AF158" s="2" t="s">
        <v>1017</v>
      </c>
      <c r="AG158" s="2" t="s">
        <v>394</v>
      </c>
      <c r="AH158" s="2" t="s">
        <v>395</v>
      </c>
      <c r="AI158" s="2"/>
      <c r="AJ158" s="2"/>
      <c r="AK158" s="38">
        <v>340487.96</v>
      </c>
      <c r="AL158" s="39">
        <v>340487.96</v>
      </c>
      <c r="AM158" s="23">
        <f t="shared" si="2"/>
        <v>210.08697476399087</v>
      </c>
      <c r="AN158" s="5">
        <v>43847</v>
      </c>
      <c r="AO158" s="5">
        <v>43418</v>
      </c>
      <c r="AP158" s="14">
        <v>50</v>
      </c>
      <c r="AQ158" s="24">
        <v>170243.98</v>
      </c>
      <c r="AR158" s="5"/>
      <c r="AS158" s="24"/>
      <c r="AT158" s="5">
        <v>43412</v>
      </c>
      <c r="AU158" s="14">
        <v>80</v>
      </c>
      <c r="AV158" s="24">
        <v>136195.18</v>
      </c>
      <c r="AW158" s="5">
        <v>45041</v>
      </c>
      <c r="AX158" s="24">
        <v>140514.94</v>
      </c>
      <c r="AY158" s="14" t="s">
        <v>97</v>
      </c>
    </row>
    <row r="159" spans="1:51" ht="30" x14ac:dyDescent="0.25">
      <c r="A159" s="20" t="s">
        <v>1102</v>
      </c>
      <c r="B159" s="34" t="s">
        <v>312</v>
      </c>
      <c r="C159" s="21" t="s">
        <v>313</v>
      </c>
      <c r="D159" s="34" t="s">
        <v>1103</v>
      </c>
      <c r="E159" s="35" t="s">
        <v>1104</v>
      </c>
      <c r="F159" s="40" t="s">
        <v>1105</v>
      </c>
      <c r="G159" s="40" t="s">
        <v>39</v>
      </c>
      <c r="H159" s="5">
        <v>43909</v>
      </c>
      <c r="I159" s="5">
        <v>43012</v>
      </c>
      <c r="J159" s="2" t="s">
        <v>40</v>
      </c>
      <c r="K159" s="2" t="s">
        <v>41</v>
      </c>
      <c r="L159" s="3">
        <v>125.83</v>
      </c>
      <c r="M159" s="3">
        <v>125.83</v>
      </c>
      <c r="N159" s="3">
        <v>53.61</v>
      </c>
      <c r="O159" s="3">
        <v>53.61</v>
      </c>
      <c r="P159" s="14">
        <v>53.1</v>
      </c>
      <c r="Q159" s="14"/>
      <c r="R159" s="14"/>
      <c r="S159" s="14"/>
      <c r="T159" s="3">
        <v>379.64600000000002</v>
      </c>
      <c r="U159" s="3">
        <v>161.749</v>
      </c>
      <c r="V159" s="21">
        <v>103</v>
      </c>
      <c r="W159" s="14">
        <v>1973</v>
      </c>
      <c r="X159" s="14">
        <v>16496</v>
      </c>
      <c r="Y159" s="14">
        <v>177</v>
      </c>
      <c r="Z159" s="22" t="s">
        <v>111</v>
      </c>
      <c r="AA159" s="22">
        <v>40103162283</v>
      </c>
      <c r="AB159" s="2" t="s">
        <v>703</v>
      </c>
      <c r="AC159" s="35" t="s">
        <v>3365</v>
      </c>
      <c r="AD159" s="35" t="s">
        <v>1106</v>
      </c>
      <c r="AE159" s="22"/>
      <c r="AF159" s="2"/>
      <c r="AG159" s="2"/>
      <c r="AH159" s="2"/>
      <c r="AI159" s="2"/>
      <c r="AJ159" s="2"/>
      <c r="AK159" s="38">
        <v>3150611.267</v>
      </c>
      <c r="AL159" s="39">
        <v>2983836.21</v>
      </c>
      <c r="AM159" s="23">
        <f t="shared" si="2"/>
        <v>180.88240846265762</v>
      </c>
      <c r="AN159" s="5">
        <v>44074</v>
      </c>
      <c r="AO159" s="5">
        <v>43556</v>
      </c>
      <c r="AP159" s="14">
        <v>50</v>
      </c>
      <c r="AQ159" s="24">
        <v>1491918.1</v>
      </c>
      <c r="AR159" s="5"/>
      <c r="AS159" s="24"/>
      <c r="AT159" s="5">
        <v>43551</v>
      </c>
      <c r="AU159" s="14">
        <v>80</v>
      </c>
      <c r="AV159" s="24">
        <v>1193534.49</v>
      </c>
      <c r="AW159" s="5">
        <v>45203</v>
      </c>
      <c r="AX159" s="24">
        <v>1489538.69</v>
      </c>
      <c r="AY159" s="14"/>
    </row>
    <row r="160" spans="1:51" x14ac:dyDescent="0.25">
      <c r="A160" s="20" t="s">
        <v>1107</v>
      </c>
      <c r="B160" s="34" t="s">
        <v>60</v>
      </c>
      <c r="C160" s="21"/>
      <c r="D160" s="34" t="s">
        <v>1108</v>
      </c>
      <c r="E160" s="35" t="s">
        <v>1109</v>
      </c>
      <c r="F160" s="40" t="s">
        <v>1110</v>
      </c>
      <c r="G160" s="40" t="s">
        <v>39</v>
      </c>
      <c r="H160" s="5">
        <v>43004</v>
      </c>
      <c r="I160" s="5">
        <v>42744</v>
      </c>
      <c r="J160" s="2" t="s">
        <v>40</v>
      </c>
      <c r="K160" s="2" t="s">
        <v>41</v>
      </c>
      <c r="L160" s="3">
        <v>114.7</v>
      </c>
      <c r="M160" s="3">
        <v>57.2</v>
      </c>
      <c r="N160" s="3">
        <v>82.7</v>
      </c>
      <c r="O160" s="3">
        <v>27.8</v>
      </c>
      <c r="P160" s="14">
        <v>54.95</v>
      </c>
      <c r="Q160" s="14"/>
      <c r="R160" s="14"/>
      <c r="S160" s="14"/>
      <c r="T160" s="3">
        <v>74.597999999999999</v>
      </c>
      <c r="U160" s="3">
        <v>55.6</v>
      </c>
      <c r="V160" s="21" t="s">
        <v>42</v>
      </c>
      <c r="W160" s="14">
        <v>1974</v>
      </c>
      <c r="X160" s="14">
        <v>3038.7</v>
      </c>
      <c r="Y160" s="14">
        <v>42</v>
      </c>
      <c r="Z160" s="22" t="s">
        <v>196</v>
      </c>
      <c r="AA160" s="22">
        <v>40103475577</v>
      </c>
      <c r="AB160" s="2" t="s">
        <v>197</v>
      </c>
      <c r="AC160" s="35" t="s">
        <v>67</v>
      </c>
      <c r="AD160" s="36" t="s">
        <v>68</v>
      </c>
      <c r="AE160" s="22"/>
      <c r="AF160" s="2"/>
      <c r="AG160" s="2"/>
      <c r="AH160" s="2"/>
      <c r="AI160" s="2"/>
      <c r="AJ160" s="2"/>
      <c r="AK160" s="38">
        <v>369540.02</v>
      </c>
      <c r="AL160" s="39">
        <v>266602.57</v>
      </c>
      <c r="AM160" s="23">
        <f t="shared" si="2"/>
        <v>87.735732385559615</v>
      </c>
      <c r="AN160" s="5">
        <v>43808</v>
      </c>
      <c r="AO160" s="5">
        <v>43286</v>
      </c>
      <c r="AP160" s="14">
        <v>50</v>
      </c>
      <c r="AQ160" s="24">
        <v>133301.28</v>
      </c>
      <c r="AR160" s="5"/>
      <c r="AS160" s="24"/>
      <c r="AT160" s="5"/>
      <c r="AU160" s="14"/>
      <c r="AV160" s="24"/>
      <c r="AW160" s="5">
        <v>44207</v>
      </c>
      <c r="AX160" s="24">
        <v>104479.15</v>
      </c>
      <c r="AY160" s="14"/>
    </row>
    <row r="161" spans="1:51" x14ac:dyDescent="0.25">
      <c r="A161" s="20" t="s">
        <v>1112</v>
      </c>
      <c r="B161" s="34" t="s">
        <v>138</v>
      </c>
      <c r="C161" s="21" t="s">
        <v>1046</v>
      </c>
      <c r="D161" s="34" t="s">
        <v>1113</v>
      </c>
      <c r="E161" s="35" t="s">
        <v>1047</v>
      </c>
      <c r="F161" s="40" t="s">
        <v>1048</v>
      </c>
      <c r="G161" s="40" t="s">
        <v>3313</v>
      </c>
      <c r="H161" s="5">
        <v>44364</v>
      </c>
      <c r="I161" s="5">
        <v>42879</v>
      </c>
      <c r="J161" s="2" t="s">
        <v>50</v>
      </c>
      <c r="K161" s="2" t="s">
        <v>51</v>
      </c>
      <c r="L161" s="3">
        <v>168.9</v>
      </c>
      <c r="M161" s="3">
        <v>168.7</v>
      </c>
      <c r="N161" s="3">
        <v>53.5</v>
      </c>
      <c r="O161" s="3">
        <v>52.8</v>
      </c>
      <c r="P161" s="14">
        <v>48.39</v>
      </c>
      <c r="Q161" s="14"/>
      <c r="R161" s="14">
        <v>50</v>
      </c>
      <c r="S161" s="14" t="s">
        <v>145</v>
      </c>
      <c r="T161" s="3">
        <v>49.405999999999999</v>
      </c>
      <c r="U161" s="3">
        <v>15.551</v>
      </c>
      <c r="V161" s="21" t="s">
        <v>42</v>
      </c>
      <c r="W161" s="14">
        <v>1965</v>
      </c>
      <c r="X161" s="14">
        <v>1482.67</v>
      </c>
      <c r="Y161" s="14">
        <v>24</v>
      </c>
      <c r="Z161" s="22" t="s">
        <v>52</v>
      </c>
      <c r="AA161" s="22">
        <v>40103680902</v>
      </c>
      <c r="AB161" s="2" t="s">
        <v>53</v>
      </c>
      <c r="AC161" s="35" t="s">
        <v>996</v>
      </c>
      <c r="AD161" s="36" t="s">
        <v>997</v>
      </c>
      <c r="AE161" s="22"/>
      <c r="AF161" s="2"/>
      <c r="AG161" s="2"/>
      <c r="AH161" s="2"/>
      <c r="AI161" s="2"/>
      <c r="AJ161" s="2"/>
      <c r="AK161" s="38">
        <v>186729.7</v>
      </c>
      <c r="AL161" s="39">
        <v>186729.7</v>
      </c>
      <c r="AM161" s="23">
        <f t="shared" si="2"/>
        <v>125.94151092286214</v>
      </c>
      <c r="AN161" s="5">
        <v>44922</v>
      </c>
      <c r="AO161" s="5">
        <v>44550</v>
      </c>
      <c r="AP161" s="14">
        <v>50</v>
      </c>
      <c r="AQ161" s="24">
        <v>186729.7</v>
      </c>
      <c r="AR161" s="5">
        <v>44532</v>
      </c>
      <c r="AS161" s="24">
        <v>182978.7</v>
      </c>
      <c r="AT161" s="5"/>
      <c r="AU161" s="14"/>
      <c r="AV161" s="24"/>
      <c r="AW161" s="5">
        <v>45002</v>
      </c>
      <c r="AX161" s="24">
        <v>186729.7</v>
      </c>
      <c r="AY161" s="14"/>
    </row>
    <row r="162" spans="1:51" ht="45" x14ac:dyDescent="0.25">
      <c r="A162" s="20" t="s">
        <v>1114</v>
      </c>
      <c r="B162" s="34" t="s">
        <v>245</v>
      </c>
      <c r="C162" s="21" t="s">
        <v>1115</v>
      </c>
      <c r="D162" s="34" t="s">
        <v>1116</v>
      </c>
      <c r="E162" s="35" t="s">
        <v>434</v>
      </c>
      <c r="F162" s="40">
        <v>40003419183</v>
      </c>
      <c r="G162" s="40" t="s">
        <v>3313</v>
      </c>
      <c r="H162" s="5">
        <v>43950</v>
      </c>
      <c r="I162" s="5">
        <v>42965</v>
      </c>
      <c r="J162" s="2" t="s">
        <v>435</v>
      </c>
      <c r="K162" s="2" t="s">
        <v>436</v>
      </c>
      <c r="L162" s="3">
        <v>176</v>
      </c>
      <c r="M162" s="3">
        <v>106.63</v>
      </c>
      <c r="N162" s="3">
        <v>114.23</v>
      </c>
      <c r="O162" s="3">
        <v>50.54</v>
      </c>
      <c r="P162" s="14">
        <v>60.3</v>
      </c>
      <c r="Q162" s="14"/>
      <c r="R162" s="14"/>
      <c r="S162" s="14"/>
      <c r="T162" s="3">
        <v>121.286</v>
      </c>
      <c r="U162" s="3">
        <v>74.370999999999995</v>
      </c>
      <c r="V162" s="21">
        <v>104</v>
      </c>
      <c r="W162" s="14">
        <v>1993</v>
      </c>
      <c r="X162" s="14">
        <v>2871.4</v>
      </c>
      <c r="Y162" s="14">
        <v>45</v>
      </c>
      <c r="Z162" s="22" t="s">
        <v>253</v>
      </c>
      <c r="AA162" s="22">
        <v>43603063747</v>
      </c>
      <c r="AB162" s="2">
        <v>11606</v>
      </c>
      <c r="AC162" s="35" t="s">
        <v>560</v>
      </c>
      <c r="AD162" s="36" t="s">
        <v>561</v>
      </c>
      <c r="AE162" s="22" t="s">
        <v>591</v>
      </c>
      <c r="AF162" s="2" t="s">
        <v>592</v>
      </c>
      <c r="AG162" s="2" t="s">
        <v>253</v>
      </c>
      <c r="AH162" s="2" t="s">
        <v>258</v>
      </c>
      <c r="AI162" s="2"/>
      <c r="AJ162" s="2"/>
      <c r="AK162" s="38">
        <v>524469.26</v>
      </c>
      <c r="AL162" s="39">
        <v>524469.26</v>
      </c>
      <c r="AM162" s="23">
        <f t="shared" si="2"/>
        <v>182.6528035104827</v>
      </c>
      <c r="AN162" s="5">
        <v>44150</v>
      </c>
      <c r="AO162" s="5">
        <v>43614</v>
      </c>
      <c r="AP162" s="14">
        <v>50</v>
      </c>
      <c r="AQ162" s="24">
        <v>262234.63</v>
      </c>
      <c r="AR162" s="5"/>
      <c r="AS162" s="24"/>
      <c r="AT162" s="5"/>
      <c r="AU162" s="14"/>
      <c r="AV162" s="24"/>
      <c r="AW162" s="5">
        <v>44134</v>
      </c>
      <c r="AX162" s="24">
        <v>261637.19</v>
      </c>
      <c r="AY162" s="14" t="s">
        <v>97</v>
      </c>
    </row>
    <row r="163" spans="1:51" ht="30" x14ac:dyDescent="0.25">
      <c r="A163" s="20" t="s">
        <v>1117</v>
      </c>
      <c r="B163" s="34" t="s">
        <v>85</v>
      </c>
      <c r="C163" s="21"/>
      <c r="D163" s="34" t="s">
        <v>1118</v>
      </c>
      <c r="E163" s="35" t="s">
        <v>87</v>
      </c>
      <c r="F163" s="40">
        <v>40003215461</v>
      </c>
      <c r="G163" s="40" t="s">
        <v>3313</v>
      </c>
      <c r="H163" s="5">
        <v>43153</v>
      </c>
      <c r="I163" s="5">
        <v>42955</v>
      </c>
      <c r="J163" s="2" t="s">
        <v>89</v>
      </c>
      <c r="K163" s="2" t="s">
        <v>90</v>
      </c>
      <c r="L163" s="3">
        <v>209.56</v>
      </c>
      <c r="M163" s="3">
        <v>183</v>
      </c>
      <c r="N163" s="3">
        <v>92.65</v>
      </c>
      <c r="O163" s="3">
        <v>66.09</v>
      </c>
      <c r="P163" s="14">
        <v>52.42</v>
      </c>
      <c r="Q163" s="14"/>
      <c r="R163" s="14"/>
      <c r="S163" s="14"/>
      <c r="T163" s="3">
        <v>30.37</v>
      </c>
      <c r="U163" s="3">
        <v>12.07</v>
      </c>
      <c r="V163" s="21" t="s">
        <v>42</v>
      </c>
      <c r="W163" s="14">
        <v>1983</v>
      </c>
      <c r="X163" s="14">
        <v>593.20000000000005</v>
      </c>
      <c r="Y163" s="14">
        <v>12</v>
      </c>
      <c r="Z163" s="22" t="s">
        <v>91</v>
      </c>
      <c r="AA163" s="22">
        <v>41503047377</v>
      </c>
      <c r="AB163" s="2" t="s">
        <v>1119</v>
      </c>
      <c r="AC163" s="35" t="s">
        <v>3296</v>
      </c>
      <c r="AD163" s="35" t="s">
        <v>93</v>
      </c>
      <c r="AE163" s="22" t="s">
        <v>94</v>
      </c>
      <c r="AF163" s="2" t="s">
        <v>95</v>
      </c>
      <c r="AG163" s="2" t="s">
        <v>91</v>
      </c>
      <c r="AH163" s="2">
        <v>41503047377</v>
      </c>
      <c r="AI163" s="2"/>
      <c r="AJ163" s="2"/>
      <c r="AK163" s="38">
        <v>135905.85999999999</v>
      </c>
      <c r="AL163" s="39">
        <v>135905.85999999999</v>
      </c>
      <c r="AM163" s="23">
        <f t="shared" si="2"/>
        <v>229.10630478759268</v>
      </c>
      <c r="AN163" s="5">
        <v>43871</v>
      </c>
      <c r="AO163" s="5">
        <v>43517</v>
      </c>
      <c r="AP163" s="14">
        <v>50</v>
      </c>
      <c r="AQ163" s="24">
        <v>67952.929999999993</v>
      </c>
      <c r="AR163" s="5"/>
      <c r="AS163" s="24"/>
      <c r="AT163" s="5">
        <v>43515</v>
      </c>
      <c r="AU163" s="14">
        <v>80</v>
      </c>
      <c r="AV163" s="24">
        <v>52498.8</v>
      </c>
      <c r="AW163" s="5">
        <v>43915</v>
      </c>
      <c r="AX163" s="24">
        <v>67140.160000000003</v>
      </c>
      <c r="AY163" s="14" t="s">
        <v>97</v>
      </c>
    </row>
    <row r="164" spans="1:51" ht="45" x14ac:dyDescent="0.25">
      <c r="A164" s="20" t="s">
        <v>1123</v>
      </c>
      <c r="B164" s="34" t="s">
        <v>298</v>
      </c>
      <c r="C164" s="21"/>
      <c r="D164" s="34" t="s">
        <v>1124</v>
      </c>
      <c r="E164" s="35" t="s">
        <v>1125</v>
      </c>
      <c r="F164" s="40" t="s">
        <v>3314</v>
      </c>
      <c r="G164" s="40" t="s">
        <v>156</v>
      </c>
      <c r="H164" s="5">
        <v>43033</v>
      </c>
      <c r="I164" s="5">
        <v>42871</v>
      </c>
      <c r="J164" s="2" t="s">
        <v>250</v>
      </c>
      <c r="K164" s="2" t="s">
        <v>251</v>
      </c>
      <c r="L164" s="3">
        <v>173.4</v>
      </c>
      <c r="M164" s="3">
        <v>118.6</v>
      </c>
      <c r="N164" s="3">
        <v>102.2</v>
      </c>
      <c r="O164" s="3">
        <v>54.3</v>
      </c>
      <c r="P164" s="14">
        <v>52.39</v>
      </c>
      <c r="Q164" s="14"/>
      <c r="R164" s="14"/>
      <c r="S164" s="14"/>
      <c r="T164" s="3">
        <v>117.17100000000001</v>
      </c>
      <c r="U164" s="3">
        <v>68.968000000000004</v>
      </c>
      <c r="V164" s="21">
        <v>103</v>
      </c>
      <c r="W164" s="14">
        <v>1993</v>
      </c>
      <c r="X164" s="14">
        <v>3031.5</v>
      </c>
      <c r="Y164" s="14">
        <v>38</v>
      </c>
      <c r="Z164" s="22" t="s">
        <v>1126</v>
      </c>
      <c r="AA164" s="22" t="s">
        <v>1129</v>
      </c>
      <c r="AB164" s="2" t="s">
        <v>1127</v>
      </c>
      <c r="AC164" s="35" t="s">
        <v>1044</v>
      </c>
      <c r="AD164" s="36" t="s">
        <v>1045</v>
      </c>
      <c r="AE164" s="22" t="s">
        <v>239</v>
      </c>
      <c r="AF164" s="2" t="s">
        <v>240</v>
      </c>
      <c r="AG164" s="2" t="s">
        <v>1128</v>
      </c>
      <c r="AH164" s="2" t="s">
        <v>1129</v>
      </c>
      <c r="AI164" s="2"/>
      <c r="AJ164" s="2"/>
      <c r="AK164" s="38">
        <v>475589.73</v>
      </c>
      <c r="AL164" s="39">
        <v>475589.73</v>
      </c>
      <c r="AM164" s="23">
        <f t="shared" si="2"/>
        <v>156.88264225630874</v>
      </c>
      <c r="AN164" s="5">
        <v>43686</v>
      </c>
      <c r="AO164" s="5">
        <v>43357</v>
      </c>
      <c r="AP164" s="14">
        <v>50</v>
      </c>
      <c r="AQ164" s="24">
        <v>237794.86</v>
      </c>
      <c r="AR164" s="5"/>
      <c r="AS164" s="24"/>
      <c r="AT164" s="5">
        <v>43356</v>
      </c>
      <c r="AU164" s="14">
        <v>80</v>
      </c>
      <c r="AV164" s="24">
        <v>188261.18</v>
      </c>
      <c r="AW164" s="5">
        <v>44123</v>
      </c>
      <c r="AX164" s="24">
        <v>237759.19</v>
      </c>
      <c r="AY164" s="14"/>
    </row>
    <row r="165" spans="1:51" ht="45" x14ac:dyDescent="0.25">
      <c r="A165" s="20" t="s">
        <v>1130</v>
      </c>
      <c r="B165" s="34" t="s">
        <v>599</v>
      </c>
      <c r="C165" s="21" t="s">
        <v>600</v>
      </c>
      <c r="D165" s="34" t="s">
        <v>1131</v>
      </c>
      <c r="E165" s="35" t="s">
        <v>602</v>
      </c>
      <c r="F165" s="40" t="s">
        <v>603</v>
      </c>
      <c r="G165" s="40" t="s">
        <v>3313</v>
      </c>
      <c r="H165" s="5">
        <v>43011</v>
      </c>
      <c r="I165" s="5">
        <v>42809</v>
      </c>
      <c r="J165" s="2" t="s">
        <v>194</v>
      </c>
      <c r="K165" s="2" t="s">
        <v>195</v>
      </c>
      <c r="L165" s="3">
        <v>143.4</v>
      </c>
      <c r="M165" s="3">
        <v>143.4</v>
      </c>
      <c r="N165" s="3">
        <v>59.3</v>
      </c>
      <c r="O165" s="3">
        <v>59.3</v>
      </c>
      <c r="P165" s="14">
        <v>53.61</v>
      </c>
      <c r="Q165" s="14"/>
      <c r="R165" s="14"/>
      <c r="S165" s="14"/>
      <c r="T165" s="3">
        <v>64.873000000000005</v>
      </c>
      <c r="U165" s="3">
        <v>26.835999999999999</v>
      </c>
      <c r="V165" s="21" t="s">
        <v>42</v>
      </c>
      <c r="W165" s="14">
        <v>1983</v>
      </c>
      <c r="X165" s="14">
        <v>2561.85</v>
      </c>
      <c r="Y165" s="14">
        <v>30</v>
      </c>
      <c r="Z165" s="22" t="s">
        <v>196</v>
      </c>
      <c r="AA165" s="22">
        <v>40103475577</v>
      </c>
      <c r="AB165" s="2" t="s">
        <v>197</v>
      </c>
      <c r="AC165" s="35" t="s">
        <v>824</v>
      </c>
      <c r="AD165" s="36" t="s">
        <v>825</v>
      </c>
      <c r="AE165" s="22" t="s">
        <v>535</v>
      </c>
      <c r="AF165" s="2" t="s">
        <v>536</v>
      </c>
      <c r="AG165" s="2" t="s">
        <v>196</v>
      </c>
      <c r="AH165" s="2">
        <v>40103475577</v>
      </c>
      <c r="AI165" s="2"/>
      <c r="AJ165" s="2"/>
      <c r="AK165" s="38">
        <v>497369.92</v>
      </c>
      <c r="AL165" s="39">
        <v>497369.92</v>
      </c>
      <c r="AM165" s="23">
        <f t="shared" si="2"/>
        <v>194.14482502878778</v>
      </c>
      <c r="AN165" s="5">
        <v>44169</v>
      </c>
      <c r="AO165" s="5">
        <v>43684</v>
      </c>
      <c r="AP165" s="14">
        <v>50</v>
      </c>
      <c r="AQ165" s="24">
        <v>248684.96</v>
      </c>
      <c r="AR165" s="5"/>
      <c r="AS165" s="24"/>
      <c r="AT165" s="5"/>
      <c r="AU165" s="14"/>
      <c r="AV165" s="24"/>
      <c r="AW165" s="5">
        <v>44481</v>
      </c>
      <c r="AX165" s="24">
        <v>246849.62</v>
      </c>
      <c r="AY165" s="14" t="s">
        <v>97</v>
      </c>
    </row>
    <row r="166" spans="1:51" ht="30" x14ac:dyDescent="0.25">
      <c r="A166" s="20" t="s">
        <v>1132</v>
      </c>
      <c r="B166" s="34" t="s">
        <v>1134</v>
      </c>
      <c r="C166" s="21" t="s">
        <v>1133</v>
      </c>
      <c r="D166" s="34" t="s">
        <v>1135</v>
      </c>
      <c r="E166" s="35" t="s">
        <v>1136</v>
      </c>
      <c r="F166" s="40" t="s">
        <v>1137</v>
      </c>
      <c r="G166" s="40" t="s">
        <v>3313</v>
      </c>
      <c r="H166" s="5">
        <v>43042</v>
      </c>
      <c r="I166" s="5">
        <v>42572</v>
      </c>
      <c r="J166" s="2" t="s">
        <v>1138</v>
      </c>
      <c r="K166" s="2" t="s">
        <v>1139</v>
      </c>
      <c r="L166" s="3">
        <v>120.4</v>
      </c>
      <c r="M166" s="3">
        <v>120.4</v>
      </c>
      <c r="N166" s="3">
        <v>52.2</v>
      </c>
      <c r="O166" s="3">
        <v>52.2</v>
      </c>
      <c r="P166" s="14">
        <v>55.06</v>
      </c>
      <c r="Q166" s="14"/>
      <c r="R166" s="14"/>
      <c r="S166" s="14"/>
      <c r="T166" s="3">
        <v>17.366</v>
      </c>
      <c r="U166" s="3">
        <v>7.6760000000000002</v>
      </c>
      <c r="V166" s="21" t="s">
        <v>42</v>
      </c>
      <c r="W166" s="14">
        <v>1982</v>
      </c>
      <c r="X166" s="14">
        <v>618.79999999999995</v>
      </c>
      <c r="Y166" s="14">
        <v>8</v>
      </c>
      <c r="Z166" s="22" t="s">
        <v>214</v>
      </c>
      <c r="AA166" s="22">
        <v>40003005372</v>
      </c>
      <c r="AB166" s="2" t="s">
        <v>215</v>
      </c>
      <c r="AC166" s="35" t="s">
        <v>1140</v>
      </c>
      <c r="AD166" s="36" t="s">
        <v>1141</v>
      </c>
      <c r="AE166" s="22" t="s">
        <v>1142</v>
      </c>
      <c r="AF166" s="2" t="s">
        <v>1143</v>
      </c>
      <c r="AG166" s="2"/>
      <c r="AH166" s="2"/>
      <c r="AI166" s="2"/>
      <c r="AJ166" s="2"/>
      <c r="AK166" s="38">
        <v>111731.37</v>
      </c>
      <c r="AL166" s="39">
        <v>108332.69</v>
      </c>
      <c r="AM166" s="23">
        <f t="shared" si="2"/>
        <v>175.06898836457663</v>
      </c>
      <c r="AN166" s="5">
        <v>43710</v>
      </c>
      <c r="AO166" s="5">
        <v>43278</v>
      </c>
      <c r="AP166" s="14">
        <v>50</v>
      </c>
      <c r="AQ166" s="24">
        <v>54166.34</v>
      </c>
      <c r="AR166" s="5"/>
      <c r="AS166" s="24"/>
      <c r="AT166" s="5"/>
      <c r="AU166" s="14"/>
      <c r="AV166" s="24"/>
      <c r="AW166" s="5">
        <v>43500</v>
      </c>
      <c r="AX166" s="24">
        <v>54166.34</v>
      </c>
      <c r="AY166" s="14"/>
    </row>
    <row r="167" spans="1:51" x14ac:dyDescent="0.25">
      <c r="A167" s="20" t="s">
        <v>1144</v>
      </c>
      <c r="B167" s="34" t="s">
        <v>269</v>
      </c>
      <c r="C167" s="21" t="s">
        <v>270</v>
      </c>
      <c r="D167" s="34" t="s">
        <v>1145</v>
      </c>
      <c r="E167" s="35" t="s">
        <v>1146</v>
      </c>
      <c r="F167" s="40" t="s">
        <v>1147</v>
      </c>
      <c r="G167" s="40" t="s">
        <v>3313</v>
      </c>
      <c r="H167" s="5">
        <v>43671</v>
      </c>
      <c r="I167" s="5">
        <v>42622</v>
      </c>
      <c r="J167" s="2" t="s">
        <v>307</v>
      </c>
      <c r="K167" s="2" t="s">
        <v>308</v>
      </c>
      <c r="L167" s="3">
        <v>148.27000000000001</v>
      </c>
      <c r="M167" s="3">
        <v>147.82</v>
      </c>
      <c r="N167" s="3">
        <v>66.790000000000006</v>
      </c>
      <c r="O167" s="3">
        <v>66.33</v>
      </c>
      <c r="P167" s="14">
        <v>62.01</v>
      </c>
      <c r="Q167" s="14"/>
      <c r="R167" s="14"/>
      <c r="S167" s="14"/>
      <c r="T167" s="3">
        <v>22.024999999999999</v>
      </c>
      <c r="U167" s="3">
        <v>9.89</v>
      </c>
      <c r="V167" s="21">
        <v>316</v>
      </c>
      <c r="W167" s="14" t="s">
        <v>252</v>
      </c>
      <c r="X167" s="14">
        <v>698</v>
      </c>
      <c r="Y167" s="14">
        <v>12</v>
      </c>
      <c r="Z167" s="22" t="s">
        <v>236</v>
      </c>
      <c r="AA167" s="22">
        <v>40103536621</v>
      </c>
      <c r="AB167" s="2">
        <v>12972</v>
      </c>
      <c r="AC167" s="35" t="s">
        <v>794</v>
      </c>
      <c r="AD167" s="36" t="s">
        <v>795</v>
      </c>
      <c r="AE167" s="22"/>
      <c r="AF167" s="2"/>
      <c r="AG167" s="2"/>
      <c r="AH167" s="2"/>
      <c r="AI167" s="2"/>
      <c r="AJ167" s="2"/>
      <c r="AK167" s="38">
        <v>205596.07</v>
      </c>
      <c r="AL167" s="39">
        <v>159236</v>
      </c>
      <c r="AM167" s="23">
        <f t="shared" si="2"/>
        <v>228.13180515759313</v>
      </c>
      <c r="AN167" s="5">
        <v>44351</v>
      </c>
      <c r="AO167" s="5">
        <v>43920</v>
      </c>
      <c r="AP167" s="14">
        <v>50</v>
      </c>
      <c r="AQ167" s="24">
        <v>79618</v>
      </c>
      <c r="AR167" s="5"/>
      <c r="AS167" s="24"/>
      <c r="AT167" s="5">
        <v>43915</v>
      </c>
      <c r="AU167" s="14">
        <v>80</v>
      </c>
      <c r="AV167" s="24">
        <v>63694.400000000001</v>
      </c>
      <c r="AW167" s="5">
        <v>44350</v>
      </c>
      <c r="AX167" s="24">
        <v>79618</v>
      </c>
      <c r="AY167" s="14"/>
    </row>
    <row r="168" spans="1:51" ht="45" x14ac:dyDescent="0.25">
      <c r="A168" s="20" t="s">
        <v>1148</v>
      </c>
      <c r="B168" s="34" t="s">
        <v>245</v>
      </c>
      <c r="C168" s="21" t="s">
        <v>1115</v>
      </c>
      <c r="D168" s="34" t="s">
        <v>224</v>
      </c>
      <c r="E168" s="35" t="s">
        <v>434</v>
      </c>
      <c r="F168" s="40" t="s">
        <v>1149</v>
      </c>
      <c r="G168" s="40" t="s">
        <v>3313</v>
      </c>
      <c r="H168" s="5">
        <v>43063</v>
      </c>
      <c r="I168" s="5">
        <v>42929</v>
      </c>
      <c r="J168" s="2" t="s">
        <v>284</v>
      </c>
      <c r="K168" s="2" t="s">
        <v>285</v>
      </c>
      <c r="L168" s="3">
        <v>190.2</v>
      </c>
      <c r="M168" s="3">
        <v>108.5</v>
      </c>
      <c r="N168" s="3">
        <v>118.3</v>
      </c>
      <c r="O168" s="3">
        <v>51.4</v>
      </c>
      <c r="P168" s="14">
        <v>60.3</v>
      </c>
      <c r="Q168" s="14"/>
      <c r="R168" s="14"/>
      <c r="S168" s="14"/>
      <c r="T168" s="3">
        <v>290.416</v>
      </c>
      <c r="U168" s="3">
        <v>181.30799999999999</v>
      </c>
      <c r="V168" s="21">
        <v>103</v>
      </c>
      <c r="W168" s="14">
        <v>1985</v>
      </c>
      <c r="X168" s="14">
        <v>7291</v>
      </c>
      <c r="Y168" s="14">
        <v>98</v>
      </c>
      <c r="Z168" s="22" t="s">
        <v>440</v>
      </c>
      <c r="AA168" s="22">
        <v>40103246078</v>
      </c>
      <c r="AB168" s="2" t="s">
        <v>1150</v>
      </c>
      <c r="AC168" s="35" t="s">
        <v>560</v>
      </c>
      <c r="AD168" s="36" t="s">
        <v>561</v>
      </c>
      <c r="AE168" s="22" t="s">
        <v>1151</v>
      </c>
      <c r="AF168" s="2" t="s">
        <v>1152</v>
      </c>
      <c r="AG168" s="2" t="s">
        <v>440</v>
      </c>
      <c r="AH168" s="2">
        <v>40103246078</v>
      </c>
      <c r="AI168" s="2"/>
      <c r="AJ168" s="2"/>
      <c r="AK168" s="38">
        <v>1054112.71</v>
      </c>
      <c r="AL168" s="39">
        <v>1054112.71</v>
      </c>
      <c r="AM168" s="23">
        <f t="shared" si="2"/>
        <v>144.5772472911809</v>
      </c>
      <c r="AN168" s="5">
        <v>43971</v>
      </c>
      <c r="AO168" s="5">
        <v>43515</v>
      </c>
      <c r="AP168" s="14">
        <v>50</v>
      </c>
      <c r="AQ168" s="24">
        <v>527056.35</v>
      </c>
      <c r="AR168" s="5"/>
      <c r="AS168" s="24"/>
      <c r="AT168" s="5"/>
      <c r="AU168" s="14"/>
      <c r="AV168" s="24"/>
      <c r="AW168" s="5">
        <v>44148</v>
      </c>
      <c r="AX168" s="24">
        <v>526307.66</v>
      </c>
      <c r="AY168" s="14" t="s">
        <v>97</v>
      </c>
    </row>
    <row r="169" spans="1:51" ht="45" x14ac:dyDescent="0.25">
      <c r="A169" s="20" t="s">
        <v>1153</v>
      </c>
      <c r="B169" s="34" t="s">
        <v>245</v>
      </c>
      <c r="C169" s="21" t="s">
        <v>1115</v>
      </c>
      <c r="D169" s="34" t="s">
        <v>1154</v>
      </c>
      <c r="E169" s="35" t="s">
        <v>434</v>
      </c>
      <c r="F169" s="40" t="s">
        <v>1149</v>
      </c>
      <c r="G169" s="40" t="s">
        <v>3313</v>
      </c>
      <c r="H169" s="5">
        <v>43032</v>
      </c>
      <c r="I169" s="5">
        <v>42984</v>
      </c>
      <c r="J169" s="2" t="s">
        <v>435</v>
      </c>
      <c r="K169" s="2" t="s">
        <v>436</v>
      </c>
      <c r="L169" s="3">
        <v>162.30000000000001</v>
      </c>
      <c r="M169" s="3">
        <v>130.4</v>
      </c>
      <c r="N169" s="3">
        <v>89.4</v>
      </c>
      <c r="O169" s="3">
        <v>54.4</v>
      </c>
      <c r="P169" s="14">
        <v>60.3</v>
      </c>
      <c r="Q169" s="14"/>
      <c r="R169" s="14"/>
      <c r="S169" s="14"/>
      <c r="T169" s="3">
        <v>56.881900000000002</v>
      </c>
      <c r="U169" s="3">
        <v>31.429600000000001</v>
      </c>
      <c r="V169" s="21">
        <v>103</v>
      </c>
      <c r="W169" s="14">
        <v>1980</v>
      </c>
      <c r="X169" s="14">
        <v>1916.12</v>
      </c>
      <c r="Y169" s="14">
        <v>18</v>
      </c>
      <c r="Z169" s="22" t="s">
        <v>440</v>
      </c>
      <c r="AA169" s="22">
        <v>40103246078</v>
      </c>
      <c r="AB169" s="2" t="s">
        <v>1150</v>
      </c>
      <c r="AC169" s="35" t="s">
        <v>800</v>
      </c>
      <c r="AD169" s="36" t="s">
        <v>801</v>
      </c>
      <c r="AE169" s="22" t="s">
        <v>256</v>
      </c>
      <c r="AF169" s="2" t="s">
        <v>257</v>
      </c>
      <c r="AG169" s="2" t="s">
        <v>440</v>
      </c>
      <c r="AH169" s="2">
        <v>40103246078</v>
      </c>
      <c r="AI169" s="2"/>
      <c r="AJ169" s="2"/>
      <c r="AK169" s="38">
        <v>353060.81</v>
      </c>
      <c r="AL169" s="39">
        <v>353060.81</v>
      </c>
      <c r="AM169" s="23">
        <f t="shared" si="2"/>
        <v>184.25819364131684</v>
      </c>
      <c r="AN169" s="5">
        <v>43748</v>
      </c>
      <c r="AO169" s="5">
        <v>43354</v>
      </c>
      <c r="AP169" s="14">
        <v>50</v>
      </c>
      <c r="AQ169" s="24">
        <v>176530.4</v>
      </c>
      <c r="AR169" s="5"/>
      <c r="AS169" s="24"/>
      <c r="AT169" s="5"/>
      <c r="AU169" s="14"/>
      <c r="AV169" s="24"/>
      <c r="AW169" s="5">
        <v>44020</v>
      </c>
      <c r="AX169" s="24">
        <v>175823.48</v>
      </c>
      <c r="AY169" s="14" t="s">
        <v>97</v>
      </c>
    </row>
    <row r="170" spans="1:51" ht="30" x14ac:dyDescent="0.25">
      <c r="A170" s="20" t="s">
        <v>1155</v>
      </c>
      <c r="B170" s="34" t="s">
        <v>60</v>
      </c>
      <c r="C170" s="21"/>
      <c r="D170" s="34" t="s">
        <v>1156</v>
      </c>
      <c r="E170" s="35" t="s">
        <v>179</v>
      </c>
      <c r="F170" s="40" t="s">
        <v>180</v>
      </c>
      <c r="G170" s="40" t="s">
        <v>3313</v>
      </c>
      <c r="H170" s="5">
        <v>43005</v>
      </c>
      <c r="I170" s="5">
        <v>42999</v>
      </c>
      <c r="J170" s="2" t="s">
        <v>63</v>
      </c>
      <c r="K170" s="2" t="s">
        <v>64</v>
      </c>
      <c r="L170" s="3">
        <v>142.4</v>
      </c>
      <c r="M170" s="3">
        <v>121</v>
      </c>
      <c r="N170" s="3">
        <v>67.400000000000006</v>
      </c>
      <c r="O170" s="3">
        <v>46.03</v>
      </c>
      <c r="P170" s="14">
        <v>54.95</v>
      </c>
      <c r="Q170" s="14"/>
      <c r="R170" s="14"/>
      <c r="S170" s="14"/>
      <c r="T170" s="3">
        <v>108.03400000000001</v>
      </c>
      <c r="U170" s="3">
        <v>49.348999999999997</v>
      </c>
      <c r="V170" s="21">
        <v>316</v>
      </c>
      <c r="W170" s="14">
        <v>1967</v>
      </c>
      <c r="X170" s="14">
        <v>3359</v>
      </c>
      <c r="Y170" s="14">
        <v>51</v>
      </c>
      <c r="Z170" s="22" t="s">
        <v>181</v>
      </c>
      <c r="AA170" s="22">
        <v>52103047781</v>
      </c>
      <c r="AB170" s="2" t="s">
        <v>182</v>
      </c>
      <c r="AC170" s="35" t="s">
        <v>67</v>
      </c>
      <c r="AD170" s="36" t="s">
        <v>68</v>
      </c>
      <c r="AE170" s="22" t="s">
        <v>1157</v>
      </c>
      <c r="AF170" s="2" t="s">
        <v>1158</v>
      </c>
      <c r="AG170" s="2" t="s">
        <v>181</v>
      </c>
      <c r="AH170" s="2" t="s">
        <v>187</v>
      </c>
      <c r="AI170" s="2"/>
      <c r="AJ170" s="2"/>
      <c r="AK170" s="38">
        <v>519514.43</v>
      </c>
      <c r="AL170" s="39">
        <v>519212.18</v>
      </c>
      <c r="AM170" s="23">
        <f t="shared" si="2"/>
        <v>154.57343852337004</v>
      </c>
      <c r="AN170" s="5">
        <v>43878</v>
      </c>
      <c r="AO170" s="5">
        <v>43299</v>
      </c>
      <c r="AP170" s="14">
        <v>50</v>
      </c>
      <c r="AQ170" s="24">
        <v>259606.09</v>
      </c>
      <c r="AR170" s="5"/>
      <c r="AS170" s="24"/>
      <c r="AT170" s="5">
        <v>43291</v>
      </c>
      <c r="AU170" s="14">
        <v>80</v>
      </c>
      <c r="AV170" s="24">
        <v>206399.34</v>
      </c>
      <c r="AW170" s="5">
        <v>44274</v>
      </c>
      <c r="AX170" s="24">
        <v>248295.49</v>
      </c>
      <c r="AY170" s="14"/>
    </row>
    <row r="171" spans="1:51" ht="30" x14ac:dyDescent="0.25">
      <c r="A171" s="20" t="s">
        <v>1159</v>
      </c>
      <c r="B171" s="34" t="s">
        <v>60</v>
      </c>
      <c r="C171" s="21"/>
      <c r="D171" s="34" t="s">
        <v>1160</v>
      </c>
      <c r="E171" s="35" t="s">
        <v>179</v>
      </c>
      <c r="F171" s="40" t="s">
        <v>180</v>
      </c>
      <c r="G171" s="40" t="s">
        <v>3313</v>
      </c>
      <c r="H171" s="5">
        <v>44281</v>
      </c>
      <c r="I171" s="5">
        <v>42972</v>
      </c>
      <c r="J171" s="2" t="s">
        <v>40</v>
      </c>
      <c r="K171" s="2" t="s">
        <v>41</v>
      </c>
      <c r="L171" s="3">
        <v>168.28</v>
      </c>
      <c r="M171" s="3">
        <v>127.04</v>
      </c>
      <c r="N171" s="3">
        <v>87.65</v>
      </c>
      <c r="O171" s="3">
        <v>46.41</v>
      </c>
      <c r="P171" s="14">
        <v>54.95</v>
      </c>
      <c r="Q171" s="14"/>
      <c r="R171" s="14"/>
      <c r="S171" s="14"/>
      <c r="T171" s="3">
        <v>132.417</v>
      </c>
      <c r="U171" s="3">
        <v>68.97</v>
      </c>
      <c r="V171" s="21">
        <v>318</v>
      </c>
      <c r="W171" s="14">
        <v>1982</v>
      </c>
      <c r="X171" s="14">
        <v>3590.3</v>
      </c>
      <c r="Y171" s="14">
        <v>62</v>
      </c>
      <c r="Z171" s="22" t="s">
        <v>727</v>
      </c>
      <c r="AA171" s="22">
        <v>42103021193</v>
      </c>
      <c r="AB171" s="2" t="s">
        <v>728</v>
      </c>
      <c r="AC171" s="35" t="s">
        <v>345</v>
      </c>
      <c r="AD171" s="36" t="s">
        <v>346</v>
      </c>
      <c r="AE171" s="22" t="s">
        <v>303</v>
      </c>
      <c r="AF171" s="2" t="s">
        <v>304</v>
      </c>
      <c r="AG171" s="2" t="s">
        <v>727</v>
      </c>
      <c r="AH171" s="2" t="s">
        <v>846</v>
      </c>
      <c r="AI171" s="2"/>
      <c r="AJ171" s="2"/>
      <c r="AK171" s="38">
        <v>686887.66</v>
      </c>
      <c r="AL171" s="39">
        <v>686887.66</v>
      </c>
      <c r="AM171" s="23">
        <f t="shared" si="2"/>
        <v>191.31762248280089</v>
      </c>
      <c r="AN171" s="5">
        <v>44866</v>
      </c>
      <c r="AO171" s="5">
        <v>43487</v>
      </c>
      <c r="AP171" s="14">
        <v>50</v>
      </c>
      <c r="AQ171" s="24">
        <v>343443.83</v>
      </c>
      <c r="AR171" s="5"/>
      <c r="AS171" s="24"/>
      <c r="AT171" s="5">
        <v>43474</v>
      </c>
      <c r="AU171" s="14">
        <v>80</v>
      </c>
      <c r="AV171" s="24">
        <v>274755.06</v>
      </c>
      <c r="AW171" s="5">
        <v>45098</v>
      </c>
      <c r="AX171" s="24">
        <v>323611.94</v>
      </c>
      <c r="AY171" s="14" t="s">
        <v>97</v>
      </c>
    </row>
    <row r="172" spans="1:51" ht="30" x14ac:dyDescent="0.25">
      <c r="A172" s="20" t="s">
        <v>1161</v>
      </c>
      <c r="B172" s="34" t="s">
        <v>269</v>
      </c>
      <c r="C172" s="21" t="s">
        <v>270</v>
      </c>
      <c r="D172" s="34" t="s">
        <v>1162</v>
      </c>
      <c r="E172" s="35" t="s">
        <v>1163</v>
      </c>
      <c r="F172" s="40" t="s">
        <v>1164</v>
      </c>
      <c r="G172" s="40" t="s">
        <v>39</v>
      </c>
      <c r="H172" s="5">
        <v>43052</v>
      </c>
      <c r="I172" s="5">
        <v>42887</v>
      </c>
      <c r="J172" s="2" t="s">
        <v>118</v>
      </c>
      <c r="K172" s="2" t="s">
        <v>166</v>
      </c>
      <c r="L172" s="3">
        <v>186.8</v>
      </c>
      <c r="M172" s="3">
        <v>153.19999999999999</v>
      </c>
      <c r="N172" s="3">
        <v>76.3</v>
      </c>
      <c r="O172" s="3">
        <v>42.7</v>
      </c>
      <c r="P172" s="14">
        <v>60.04</v>
      </c>
      <c r="Q172" s="14"/>
      <c r="R172" s="14"/>
      <c r="S172" s="14"/>
      <c r="T172" s="3">
        <v>96.775000000000006</v>
      </c>
      <c r="U172" s="3">
        <v>39.694000000000003</v>
      </c>
      <c r="V172" s="21" t="s">
        <v>42</v>
      </c>
      <c r="W172" s="14">
        <v>1985</v>
      </c>
      <c r="X172" s="14">
        <v>3069</v>
      </c>
      <c r="Y172" s="14">
        <v>33</v>
      </c>
      <c r="Z172" s="22" t="s">
        <v>120</v>
      </c>
      <c r="AA172" s="22">
        <v>40003840089</v>
      </c>
      <c r="AB172" s="2" t="s">
        <v>121</v>
      </c>
      <c r="AC172" s="35" t="s">
        <v>1165</v>
      </c>
      <c r="AD172" s="35" t="s">
        <v>1166</v>
      </c>
      <c r="AE172" s="22" t="s">
        <v>56</v>
      </c>
      <c r="AF172" s="2" t="s">
        <v>57</v>
      </c>
      <c r="AG172" s="2" t="s">
        <v>120</v>
      </c>
      <c r="AH172" s="2" t="s">
        <v>126</v>
      </c>
      <c r="AI172" s="2"/>
      <c r="AJ172" s="2"/>
      <c r="AK172" s="38">
        <v>495775.1</v>
      </c>
      <c r="AL172" s="39">
        <v>495726.27</v>
      </c>
      <c r="AM172" s="23">
        <f t="shared" si="2"/>
        <v>161.5269696969697</v>
      </c>
      <c r="AN172" s="5">
        <v>43739</v>
      </c>
      <c r="AO172" s="5">
        <v>43277</v>
      </c>
      <c r="AP172" s="14">
        <v>50</v>
      </c>
      <c r="AQ172" s="24">
        <v>247863.13</v>
      </c>
      <c r="AR172" s="5"/>
      <c r="AS172" s="24"/>
      <c r="AT172" s="5"/>
      <c r="AU172" s="14"/>
      <c r="AV172" s="24"/>
      <c r="AW172" s="5">
        <v>43571</v>
      </c>
      <c r="AX172" s="24">
        <v>247644.11</v>
      </c>
      <c r="AY172" s="14"/>
    </row>
    <row r="173" spans="1:51" ht="30" x14ac:dyDescent="0.25">
      <c r="A173" s="20" t="s">
        <v>1167</v>
      </c>
      <c r="B173" s="34" t="s">
        <v>1168</v>
      </c>
      <c r="C173" s="21" t="s">
        <v>1169</v>
      </c>
      <c r="D173" s="34" t="s">
        <v>1170</v>
      </c>
      <c r="E173" s="35" t="s">
        <v>1171</v>
      </c>
      <c r="F173" s="40" t="s">
        <v>1172</v>
      </c>
      <c r="G173" s="40" t="s">
        <v>39</v>
      </c>
      <c r="H173" s="5">
        <v>43138</v>
      </c>
      <c r="I173" s="5">
        <v>42576</v>
      </c>
      <c r="J173" s="2" t="s">
        <v>234</v>
      </c>
      <c r="K173" s="2" t="s">
        <v>235</v>
      </c>
      <c r="L173" s="3">
        <v>216.12</v>
      </c>
      <c r="M173" s="3">
        <v>188.98</v>
      </c>
      <c r="N173" s="3">
        <v>94.52</v>
      </c>
      <c r="O173" s="3">
        <v>67.38</v>
      </c>
      <c r="P173" s="14"/>
      <c r="Q173" s="14"/>
      <c r="R173" s="14"/>
      <c r="S173" s="14"/>
      <c r="T173" s="3">
        <v>0.79</v>
      </c>
      <c r="U173" s="3">
        <v>0.79</v>
      </c>
      <c r="V173" s="21" t="s">
        <v>42</v>
      </c>
      <c r="W173" s="14">
        <v>1960</v>
      </c>
      <c r="X173" s="14">
        <v>267.2</v>
      </c>
      <c r="Y173" s="14">
        <v>5</v>
      </c>
      <c r="Z173" s="22" t="s">
        <v>253</v>
      </c>
      <c r="AA173" s="22">
        <v>43603063747</v>
      </c>
      <c r="AB173" s="2">
        <v>11606</v>
      </c>
      <c r="AC173" s="35" t="s">
        <v>954</v>
      </c>
      <c r="AD173" s="36" t="s">
        <v>955</v>
      </c>
      <c r="AE173" s="22" t="s">
        <v>1151</v>
      </c>
      <c r="AF173" s="2" t="s">
        <v>1152</v>
      </c>
      <c r="AG173" s="2"/>
      <c r="AH173" s="2"/>
      <c r="AI173" s="2"/>
      <c r="AJ173" s="2"/>
      <c r="AK173" s="38">
        <v>79123.17</v>
      </c>
      <c r="AL173" s="39">
        <v>79123.17</v>
      </c>
      <c r="AM173" s="23">
        <f t="shared" si="2"/>
        <v>296.11964820359282</v>
      </c>
      <c r="AN173" s="5">
        <v>44193</v>
      </c>
      <c r="AO173" s="5">
        <v>43698</v>
      </c>
      <c r="AP173" s="14">
        <v>50</v>
      </c>
      <c r="AQ173" s="24">
        <v>39561.58</v>
      </c>
      <c r="AR173" s="5">
        <v>43697</v>
      </c>
      <c r="AS173" s="24">
        <v>35061.589999999997</v>
      </c>
      <c r="AT173" s="5"/>
      <c r="AU173" s="14"/>
      <c r="AV173" s="24"/>
      <c r="AW173" s="5">
        <v>43935</v>
      </c>
      <c r="AX173" s="24">
        <v>39561.58</v>
      </c>
      <c r="AY173" s="14"/>
    </row>
    <row r="174" spans="1:51" ht="45" x14ac:dyDescent="0.25">
      <c r="A174" s="20" t="s">
        <v>1173</v>
      </c>
      <c r="B174" s="34" t="s">
        <v>1174</v>
      </c>
      <c r="C174" s="21" t="s">
        <v>1175</v>
      </c>
      <c r="D174" s="34" t="s">
        <v>1176</v>
      </c>
      <c r="E174" s="35" t="s">
        <v>1177</v>
      </c>
      <c r="F174" s="40" t="s">
        <v>1178</v>
      </c>
      <c r="G174" s="40" t="s">
        <v>3313</v>
      </c>
      <c r="H174" s="5">
        <v>43063</v>
      </c>
      <c r="I174" s="5">
        <v>43035</v>
      </c>
      <c r="J174" s="2" t="s">
        <v>1179</v>
      </c>
      <c r="K174" s="2" t="s">
        <v>1180</v>
      </c>
      <c r="L174" s="3">
        <v>201.75</v>
      </c>
      <c r="M174" s="3">
        <v>150.75</v>
      </c>
      <c r="N174" s="3">
        <v>106.2</v>
      </c>
      <c r="O174" s="3">
        <v>58.3</v>
      </c>
      <c r="P174" s="14">
        <v>47.92</v>
      </c>
      <c r="Q174" s="14"/>
      <c r="R174" s="14"/>
      <c r="S174" s="14"/>
      <c r="T174" s="3">
        <v>76.399012800000008</v>
      </c>
      <c r="U174" s="3">
        <v>40.215985920000008</v>
      </c>
      <c r="V174" s="21" t="s">
        <v>42</v>
      </c>
      <c r="W174" s="14">
        <v>1993</v>
      </c>
      <c r="X174" s="14">
        <v>1830.3</v>
      </c>
      <c r="Y174" s="14">
        <v>24</v>
      </c>
      <c r="Z174" s="22" t="s">
        <v>1181</v>
      </c>
      <c r="AA174" s="22">
        <v>40103523129</v>
      </c>
      <c r="AB174" s="2">
        <v>11990</v>
      </c>
      <c r="AC174" s="35" t="s">
        <v>1182</v>
      </c>
      <c r="AD174" s="36" t="s">
        <v>1183</v>
      </c>
      <c r="AE174" s="22" t="s">
        <v>1184</v>
      </c>
      <c r="AF174" s="2" t="s">
        <v>1185</v>
      </c>
      <c r="AG174" s="2" t="s">
        <v>1181</v>
      </c>
      <c r="AH174" s="2" t="s">
        <v>1186</v>
      </c>
      <c r="AI174" s="2"/>
      <c r="AJ174" s="2"/>
      <c r="AK174" s="38">
        <v>261128.82</v>
      </c>
      <c r="AL174" s="39">
        <v>261128.82</v>
      </c>
      <c r="AM174" s="23">
        <f t="shared" si="2"/>
        <v>142.66995574495985</v>
      </c>
      <c r="AN174" s="5">
        <v>43759</v>
      </c>
      <c r="AO174" s="5">
        <v>43299</v>
      </c>
      <c r="AP174" s="14">
        <v>50</v>
      </c>
      <c r="AQ174" s="24">
        <v>130564.41</v>
      </c>
      <c r="AR174" s="5"/>
      <c r="AS174" s="24"/>
      <c r="AT174" s="5">
        <v>43298</v>
      </c>
      <c r="AU174" s="14">
        <v>80</v>
      </c>
      <c r="AV174" s="24">
        <v>102145.53</v>
      </c>
      <c r="AW174" s="5">
        <v>43724</v>
      </c>
      <c r="AX174" s="24">
        <v>127678.41</v>
      </c>
      <c r="AY174" s="14"/>
    </row>
    <row r="175" spans="1:51" ht="30" x14ac:dyDescent="0.25">
      <c r="A175" s="20" t="s">
        <v>1187</v>
      </c>
      <c r="B175" s="34" t="s">
        <v>312</v>
      </c>
      <c r="C175" s="21" t="s">
        <v>313</v>
      </c>
      <c r="D175" s="34" t="s">
        <v>1188</v>
      </c>
      <c r="E175" s="35" t="s">
        <v>1189</v>
      </c>
      <c r="F175" s="40" t="s">
        <v>1190</v>
      </c>
      <c r="G175" s="40" t="s">
        <v>39</v>
      </c>
      <c r="H175" s="5">
        <v>43005</v>
      </c>
      <c r="I175" s="5">
        <v>42978</v>
      </c>
      <c r="J175" s="2" t="s">
        <v>40</v>
      </c>
      <c r="K175" s="2" t="s">
        <v>41</v>
      </c>
      <c r="L175" s="3">
        <v>121.94</v>
      </c>
      <c r="M175" s="3">
        <v>121.94</v>
      </c>
      <c r="N175" s="3">
        <v>52.7</v>
      </c>
      <c r="O175" s="3">
        <v>52.7</v>
      </c>
      <c r="P175" s="14">
        <v>53.1</v>
      </c>
      <c r="Q175" s="14"/>
      <c r="R175" s="14"/>
      <c r="S175" s="14"/>
      <c r="T175" s="3">
        <v>75.017390448000015</v>
      </c>
      <c r="U175" s="3">
        <v>32.420997840000005</v>
      </c>
      <c r="V175" s="21">
        <v>464</v>
      </c>
      <c r="W175" s="14">
        <v>1971</v>
      </c>
      <c r="X175" s="14">
        <v>3056.5</v>
      </c>
      <c r="Y175" s="14">
        <v>48</v>
      </c>
      <c r="Z175" s="22" t="s">
        <v>111</v>
      </c>
      <c r="AA175" s="22">
        <v>40103162283</v>
      </c>
      <c r="AB175" s="2" t="s">
        <v>703</v>
      </c>
      <c r="AC175" s="35" t="s">
        <v>45</v>
      </c>
      <c r="AD175" s="36" t="s">
        <v>46</v>
      </c>
      <c r="AE175" s="22" t="s">
        <v>56</v>
      </c>
      <c r="AF175" s="2" t="s">
        <v>57</v>
      </c>
      <c r="AG175" s="2" t="s">
        <v>111</v>
      </c>
      <c r="AH175" s="2" t="s">
        <v>112</v>
      </c>
      <c r="AI175" s="2"/>
      <c r="AJ175" s="2"/>
      <c r="AK175" s="38">
        <v>554621.85</v>
      </c>
      <c r="AL175" s="39">
        <v>554621.85</v>
      </c>
      <c r="AM175" s="23">
        <f t="shared" si="2"/>
        <v>181.45651889415998</v>
      </c>
      <c r="AN175" s="5">
        <v>43616</v>
      </c>
      <c r="AO175" s="5">
        <v>43318</v>
      </c>
      <c r="AP175" s="14">
        <v>50</v>
      </c>
      <c r="AQ175" s="24">
        <v>277310.92</v>
      </c>
      <c r="AR175" s="5"/>
      <c r="AS175" s="24"/>
      <c r="AT175" s="5"/>
      <c r="AU175" s="14"/>
      <c r="AV175" s="24"/>
      <c r="AW175" s="5">
        <v>43742</v>
      </c>
      <c r="AX175" s="24">
        <v>277310.92</v>
      </c>
      <c r="AY175" s="14" t="s">
        <v>97</v>
      </c>
    </row>
    <row r="176" spans="1:51" x14ac:dyDescent="0.25">
      <c r="A176" s="20" t="s">
        <v>1191</v>
      </c>
      <c r="B176" s="34" t="s">
        <v>321</v>
      </c>
      <c r="C176" s="21" t="s">
        <v>31</v>
      </c>
      <c r="D176" s="34" t="s">
        <v>1192</v>
      </c>
      <c r="E176" s="35" t="s">
        <v>1193</v>
      </c>
      <c r="F176" s="40" t="s">
        <v>1194</v>
      </c>
      <c r="G176" s="40" t="s">
        <v>39</v>
      </c>
      <c r="H176" s="5">
        <v>43067</v>
      </c>
      <c r="I176" s="5">
        <v>42539</v>
      </c>
      <c r="J176" s="2" t="s">
        <v>250</v>
      </c>
      <c r="K176" s="2" t="s">
        <v>251</v>
      </c>
      <c r="L176" s="3">
        <v>159.69999999999999</v>
      </c>
      <c r="M176" s="3">
        <v>99</v>
      </c>
      <c r="N176" s="3">
        <v>106.5</v>
      </c>
      <c r="O176" s="3">
        <v>45.8</v>
      </c>
      <c r="P176" s="14">
        <v>46.98</v>
      </c>
      <c r="Q176" s="14"/>
      <c r="R176" s="14"/>
      <c r="S176" s="14"/>
      <c r="T176" s="3">
        <v>172.61474736</v>
      </c>
      <c r="U176" s="3">
        <v>115.11252720000002</v>
      </c>
      <c r="V176" s="21">
        <v>103</v>
      </c>
      <c r="W176" s="14">
        <v>1989</v>
      </c>
      <c r="X176" s="14">
        <v>5710.6</v>
      </c>
      <c r="Y176" s="14">
        <v>70</v>
      </c>
      <c r="Z176" s="22" t="s">
        <v>394</v>
      </c>
      <c r="AA176" s="22">
        <v>44103067568</v>
      </c>
      <c r="AB176" s="2">
        <v>11312</v>
      </c>
      <c r="AC176" s="35" t="s">
        <v>1098</v>
      </c>
      <c r="AD176" s="36" t="s">
        <v>1099</v>
      </c>
      <c r="AE176" s="22" t="s">
        <v>1016</v>
      </c>
      <c r="AF176" s="2" t="s">
        <v>1017</v>
      </c>
      <c r="AG176" s="2" t="s">
        <v>394</v>
      </c>
      <c r="AH176" s="2" t="s">
        <v>395</v>
      </c>
      <c r="AI176" s="2"/>
      <c r="AJ176" s="2"/>
      <c r="AK176" s="38">
        <v>848734.34</v>
      </c>
      <c r="AL176" s="39">
        <v>848734.34</v>
      </c>
      <c r="AM176" s="23">
        <f t="shared" si="2"/>
        <v>148.62437222008194</v>
      </c>
      <c r="AN176" s="5">
        <v>43769</v>
      </c>
      <c r="AO176" s="5">
        <v>43256</v>
      </c>
      <c r="AP176" s="14">
        <v>50</v>
      </c>
      <c r="AQ176" s="24">
        <v>424367.17</v>
      </c>
      <c r="AR176" s="5"/>
      <c r="AS176" s="24"/>
      <c r="AT176" s="5"/>
      <c r="AU176" s="14"/>
      <c r="AV176" s="24"/>
      <c r="AW176" s="5">
        <v>43531</v>
      </c>
      <c r="AX176" s="24">
        <v>423307.47</v>
      </c>
      <c r="AY176" s="14"/>
    </row>
    <row r="177" spans="1:51" ht="30" x14ac:dyDescent="0.25">
      <c r="A177" s="20" t="s">
        <v>1195</v>
      </c>
      <c r="B177" s="34" t="s">
        <v>245</v>
      </c>
      <c r="C177" s="21" t="s">
        <v>246</v>
      </c>
      <c r="D177" s="34" t="s">
        <v>1196</v>
      </c>
      <c r="E177" s="35" t="s">
        <v>248</v>
      </c>
      <c r="F177" s="40" t="s">
        <v>249</v>
      </c>
      <c r="G177" s="40" t="s">
        <v>3312</v>
      </c>
      <c r="H177" s="5">
        <v>43090</v>
      </c>
      <c r="I177" s="5">
        <v>42704</v>
      </c>
      <c r="J177" s="2" t="s">
        <v>250</v>
      </c>
      <c r="K177" s="2" t="s">
        <v>251</v>
      </c>
      <c r="L177" s="3">
        <v>182.5</v>
      </c>
      <c r="M177" s="3">
        <v>118.9</v>
      </c>
      <c r="N177" s="3">
        <v>108.5</v>
      </c>
      <c r="O177" s="3">
        <v>52</v>
      </c>
      <c r="P177" s="14">
        <v>42.33</v>
      </c>
      <c r="Q177" s="14"/>
      <c r="R177" s="14"/>
      <c r="S177" s="14"/>
      <c r="T177" s="3">
        <v>127.95740000000001</v>
      </c>
      <c r="U177" s="3">
        <v>75.839100000000002</v>
      </c>
      <c r="V177" s="21" t="s">
        <v>42</v>
      </c>
      <c r="W177" s="14">
        <v>1970</v>
      </c>
      <c r="X177" s="14">
        <v>3250</v>
      </c>
      <c r="Y177" s="14">
        <v>60</v>
      </c>
      <c r="Z177" s="22" t="s">
        <v>1366</v>
      </c>
      <c r="AA177" s="22" t="s">
        <v>203</v>
      </c>
      <c r="AB177" s="2" t="s">
        <v>204</v>
      </c>
      <c r="AC177" s="35" t="s">
        <v>800</v>
      </c>
      <c r="AD177" s="36" t="s">
        <v>801</v>
      </c>
      <c r="AE177" s="22" t="s">
        <v>256</v>
      </c>
      <c r="AF177" s="2" t="s">
        <v>257</v>
      </c>
      <c r="AG177" s="2" t="s">
        <v>1366</v>
      </c>
      <c r="AH177" s="2" t="s">
        <v>203</v>
      </c>
      <c r="AI177" s="2"/>
      <c r="AJ177" s="2"/>
      <c r="AK177" s="38">
        <v>511921.02</v>
      </c>
      <c r="AL177" s="39">
        <v>511921.02</v>
      </c>
      <c r="AM177" s="23">
        <f t="shared" si="2"/>
        <v>157.51416</v>
      </c>
      <c r="AN177" s="5">
        <v>43809</v>
      </c>
      <c r="AO177" s="5">
        <v>43356</v>
      </c>
      <c r="AP177" s="14">
        <v>50</v>
      </c>
      <c r="AQ177" s="24">
        <v>255960.51</v>
      </c>
      <c r="AR177" s="5"/>
      <c r="AS177" s="24"/>
      <c r="AT177" s="5"/>
      <c r="AU177" s="14"/>
      <c r="AV177" s="24"/>
      <c r="AW177" s="5">
        <v>44123</v>
      </c>
      <c r="AX177" s="24">
        <v>255960.51</v>
      </c>
      <c r="AY177" s="14" t="s">
        <v>97</v>
      </c>
    </row>
    <row r="178" spans="1:51" ht="30" x14ac:dyDescent="0.25">
      <c r="A178" s="20" t="s">
        <v>1197</v>
      </c>
      <c r="B178" s="34" t="s">
        <v>396</v>
      </c>
      <c r="C178" s="21" t="s">
        <v>1198</v>
      </c>
      <c r="D178" s="34" t="s">
        <v>1199</v>
      </c>
      <c r="E178" s="35" t="s">
        <v>1200</v>
      </c>
      <c r="F178" s="40" t="s">
        <v>1201</v>
      </c>
      <c r="G178" s="40" t="s">
        <v>39</v>
      </c>
      <c r="H178" s="5">
        <v>43592</v>
      </c>
      <c r="I178" s="5">
        <v>43237</v>
      </c>
      <c r="J178" s="2" t="s">
        <v>234</v>
      </c>
      <c r="K178" s="2" t="s">
        <v>235</v>
      </c>
      <c r="L178" s="3">
        <v>230.28</v>
      </c>
      <c r="M178" s="3">
        <v>185.8</v>
      </c>
      <c r="N178" s="3">
        <v>96.81</v>
      </c>
      <c r="O178" s="3">
        <v>52.33</v>
      </c>
      <c r="P178" s="14"/>
      <c r="Q178" s="14"/>
      <c r="R178" s="14"/>
      <c r="S178" s="14"/>
      <c r="T178" s="3">
        <v>81.608000000000004</v>
      </c>
      <c r="U178" s="3">
        <v>34.018000000000001</v>
      </c>
      <c r="V178" s="21">
        <v>103</v>
      </c>
      <c r="W178" s="14">
        <v>1983</v>
      </c>
      <c r="X178" s="14">
        <v>2178.5</v>
      </c>
      <c r="Y178" s="14">
        <v>30</v>
      </c>
      <c r="Z178" s="22" t="s">
        <v>236</v>
      </c>
      <c r="AA178" s="22">
        <v>40103536621</v>
      </c>
      <c r="AB178" s="2">
        <v>12972</v>
      </c>
      <c r="AC178" s="35" t="s">
        <v>1202</v>
      </c>
      <c r="AD178" s="35" t="s">
        <v>1203</v>
      </c>
      <c r="AE178" s="22" t="s">
        <v>1204</v>
      </c>
      <c r="AF178" s="2" t="s">
        <v>1205</v>
      </c>
      <c r="AG178" s="2" t="s">
        <v>597</v>
      </c>
      <c r="AH178" s="2" t="s">
        <v>1206</v>
      </c>
      <c r="AI178" s="2"/>
      <c r="AJ178" s="2"/>
      <c r="AK178" s="38">
        <v>394478.75</v>
      </c>
      <c r="AL178" s="39">
        <v>394478.75</v>
      </c>
      <c r="AM178" s="23">
        <f t="shared" si="2"/>
        <v>181.07815010328207</v>
      </c>
      <c r="AN178" s="5">
        <v>44137</v>
      </c>
      <c r="AO178" s="5">
        <v>43763</v>
      </c>
      <c r="AP178" s="14">
        <v>50</v>
      </c>
      <c r="AQ178" s="24">
        <v>197239.37</v>
      </c>
      <c r="AR178" s="5"/>
      <c r="AS178" s="24"/>
      <c r="AT178" s="5">
        <v>43760</v>
      </c>
      <c r="AU178" s="14">
        <v>80</v>
      </c>
      <c r="AV178" s="24">
        <v>157791.5</v>
      </c>
      <c r="AW178" s="5">
        <v>44175</v>
      </c>
      <c r="AX178" s="24">
        <v>196337.84</v>
      </c>
      <c r="AY178" s="14" t="s">
        <v>72</v>
      </c>
    </row>
    <row r="179" spans="1:51" x14ac:dyDescent="0.25">
      <c r="A179" s="20" t="s">
        <v>1209</v>
      </c>
      <c r="B179" s="34" t="s">
        <v>321</v>
      </c>
      <c r="C179" s="21" t="s">
        <v>31</v>
      </c>
      <c r="D179" s="34" t="s">
        <v>1210</v>
      </c>
      <c r="E179" s="35" t="s">
        <v>323</v>
      </c>
      <c r="F179" s="40" t="s">
        <v>324</v>
      </c>
      <c r="G179" s="40" t="s">
        <v>3313</v>
      </c>
      <c r="H179" s="5">
        <v>43133</v>
      </c>
      <c r="I179" s="5">
        <v>42590</v>
      </c>
      <c r="J179" s="2" t="s">
        <v>194</v>
      </c>
      <c r="K179" s="2" t="s">
        <v>195</v>
      </c>
      <c r="L179" s="3">
        <v>145.9</v>
      </c>
      <c r="M179" s="3">
        <v>123.01</v>
      </c>
      <c r="N179" s="3">
        <v>68.14</v>
      </c>
      <c r="O179" s="3">
        <v>48.07</v>
      </c>
      <c r="P179" s="14">
        <v>46.98</v>
      </c>
      <c r="Q179" s="14"/>
      <c r="R179" s="14"/>
      <c r="S179" s="14"/>
      <c r="T179" s="3">
        <v>88.740698640000019</v>
      </c>
      <c r="U179" s="3">
        <v>41.444764944000006</v>
      </c>
      <c r="V179" s="21" t="s">
        <v>1211</v>
      </c>
      <c r="W179" s="14">
        <v>1961</v>
      </c>
      <c r="X179" s="14">
        <v>2762.8</v>
      </c>
      <c r="Y179" s="14">
        <v>55</v>
      </c>
      <c r="Z179" s="22" t="s">
        <v>1212</v>
      </c>
      <c r="AA179" s="22">
        <v>43603067147</v>
      </c>
      <c r="AB179" s="2">
        <v>12065</v>
      </c>
      <c r="AC179" s="35" t="s">
        <v>264</v>
      </c>
      <c r="AD179" s="36" t="s">
        <v>265</v>
      </c>
      <c r="AE179" s="22" t="s">
        <v>1212</v>
      </c>
      <c r="AF179" s="2">
        <v>43603067147</v>
      </c>
      <c r="AG179" s="2" t="s">
        <v>1025</v>
      </c>
      <c r="AH179" s="2" t="s">
        <v>1026</v>
      </c>
      <c r="AI179" s="2"/>
      <c r="AJ179" s="2"/>
      <c r="AK179" s="38">
        <v>523175.89</v>
      </c>
      <c r="AL179" s="39">
        <v>523175.89</v>
      </c>
      <c r="AM179" s="23">
        <f t="shared" si="2"/>
        <v>189.36437309975386</v>
      </c>
      <c r="AN179" s="5">
        <v>43861</v>
      </c>
      <c r="AO179" s="5">
        <v>43243</v>
      </c>
      <c r="AP179" s="14">
        <v>50</v>
      </c>
      <c r="AQ179" s="24">
        <v>261571.75</v>
      </c>
      <c r="AR179" s="5"/>
      <c r="AS179" s="24"/>
      <c r="AT179" s="5"/>
      <c r="AU179" s="14"/>
      <c r="AV179" s="24"/>
      <c r="AW179" s="5">
        <v>44176</v>
      </c>
      <c r="AX179" s="24">
        <v>223689.18</v>
      </c>
      <c r="AY179" s="14" t="s">
        <v>97</v>
      </c>
    </row>
    <row r="180" spans="1:51" x14ac:dyDescent="0.25">
      <c r="A180" s="20" t="s">
        <v>1213</v>
      </c>
      <c r="B180" s="34" t="s">
        <v>35</v>
      </c>
      <c r="C180" s="21"/>
      <c r="D180" s="34" t="s">
        <v>1214</v>
      </c>
      <c r="E180" s="35" t="s">
        <v>1215</v>
      </c>
      <c r="F180" s="40" t="s">
        <v>1216</v>
      </c>
      <c r="G180" s="40" t="s">
        <v>39</v>
      </c>
      <c r="H180" s="5">
        <v>43136</v>
      </c>
      <c r="I180" s="5">
        <v>43123</v>
      </c>
      <c r="J180" s="2" t="s">
        <v>40</v>
      </c>
      <c r="K180" s="2" t="s">
        <v>41</v>
      </c>
      <c r="L180" s="3">
        <v>206.12</v>
      </c>
      <c r="M180" s="3">
        <v>206.12</v>
      </c>
      <c r="N180" s="3">
        <v>71.92</v>
      </c>
      <c r="O180" s="3">
        <v>71.92</v>
      </c>
      <c r="P180" s="14"/>
      <c r="Q180" s="14"/>
      <c r="R180" s="14"/>
      <c r="S180" s="14"/>
      <c r="T180" s="3">
        <v>30.14378</v>
      </c>
      <c r="U180" s="3">
        <v>10.51826</v>
      </c>
      <c r="V180" s="21">
        <v>316</v>
      </c>
      <c r="W180" s="14">
        <v>1960</v>
      </c>
      <c r="X180" s="14">
        <v>740.35</v>
      </c>
      <c r="Y180" s="14">
        <v>12</v>
      </c>
      <c r="Z180" s="22" t="s">
        <v>845</v>
      </c>
      <c r="AA180" s="22">
        <v>40103450111</v>
      </c>
      <c r="AB180" s="2">
        <v>11275</v>
      </c>
      <c r="AC180" s="35" t="s">
        <v>54</v>
      </c>
      <c r="AD180" s="36" t="s">
        <v>55</v>
      </c>
      <c r="AE180" s="22" t="s">
        <v>1217</v>
      </c>
      <c r="AF180" s="2" t="s">
        <v>1218</v>
      </c>
      <c r="AG180" s="2"/>
      <c r="AH180" s="2"/>
      <c r="AI180" s="2"/>
      <c r="AJ180" s="2"/>
      <c r="AK180" s="38">
        <v>141417.37</v>
      </c>
      <c r="AL180" s="39">
        <v>141417.37</v>
      </c>
      <c r="AM180" s="23">
        <f t="shared" si="2"/>
        <v>191.01420949550888</v>
      </c>
      <c r="AN180" s="5">
        <v>43707</v>
      </c>
      <c r="AO180" s="5">
        <v>43270</v>
      </c>
      <c r="AP180" s="14">
        <v>50</v>
      </c>
      <c r="AQ180" s="24">
        <v>70708.679999999993</v>
      </c>
      <c r="AR180" s="5"/>
      <c r="AS180" s="24"/>
      <c r="AT180" s="5">
        <v>43269</v>
      </c>
      <c r="AU180" s="14">
        <v>80</v>
      </c>
      <c r="AV180" s="24">
        <v>54986.95</v>
      </c>
      <c r="AW180" s="5">
        <v>43704</v>
      </c>
      <c r="AX180" s="24">
        <v>70612.899999999994</v>
      </c>
      <c r="AY180" s="14"/>
    </row>
    <row r="181" spans="1:51" ht="30" x14ac:dyDescent="0.25">
      <c r="A181" s="20" t="s">
        <v>1219</v>
      </c>
      <c r="B181" s="34" t="s">
        <v>312</v>
      </c>
      <c r="C181" s="21" t="s">
        <v>313</v>
      </c>
      <c r="D181" s="34" t="s">
        <v>1220</v>
      </c>
      <c r="E181" s="35" t="s">
        <v>1221</v>
      </c>
      <c r="F181" s="40" t="s">
        <v>1222</v>
      </c>
      <c r="G181" s="40" t="s">
        <v>39</v>
      </c>
      <c r="H181" s="5">
        <v>44124</v>
      </c>
      <c r="I181" s="5">
        <v>43023</v>
      </c>
      <c r="J181" s="2" t="s">
        <v>40</v>
      </c>
      <c r="K181" s="2" t="s">
        <v>41</v>
      </c>
      <c r="L181" s="3">
        <v>132.86000000000001</v>
      </c>
      <c r="M181" s="3">
        <v>131.44999999999999</v>
      </c>
      <c r="N181" s="3">
        <v>53.5</v>
      </c>
      <c r="O181" s="3">
        <v>52.09</v>
      </c>
      <c r="P181" s="14">
        <v>44.97</v>
      </c>
      <c r="Q181" s="14"/>
      <c r="R181" s="14"/>
      <c r="S181" s="14"/>
      <c r="T181" s="3">
        <v>79.382999999999996</v>
      </c>
      <c r="U181" s="3">
        <v>31.67</v>
      </c>
      <c r="V181" s="21">
        <v>103</v>
      </c>
      <c r="W181" s="14">
        <v>1983</v>
      </c>
      <c r="X181" s="14">
        <v>3209.2</v>
      </c>
      <c r="Y181" s="14">
        <v>36</v>
      </c>
      <c r="Z181" s="22" t="s">
        <v>845</v>
      </c>
      <c r="AA181" s="22">
        <v>40103450111</v>
      </c>
      <c r="AB181" s="2">
        <v>11275</v>
      </c>
      <c r="AC181" s="35" t="s">
        <v>406</v>
      </c>
      <c r="AD181" s="36">
        <v>40103224136</v>
      </c>
      <c r="AE181" s="22" t="s">
        <v>1223</v>
      </c>
      <c r="AF181" s="2" t="s">
        <v>1224</v>
      </c>
      <c r="AG181" s="2" t="s">
        <v>845</v>
      </c>
      <c r="AH181" s="2" t="s">
        <v>846</v>
      </c>
      <c r="AI181" s="2"/>
      <c r="AJ181" s="2"/>
      <c r="AK181" s="38">
        <v>686337.74</v>
      </c>
      <c r="AL181" s="39">
        <v>686337.74</v>
      </c>
      <c r="AM181" s="23">
        <f t="shared" si="2"/>
        <v>213.86567992022935</v>
      </c>
      <c r="AN181" s="5">
        <v>45007</v>
      </c>
      <c r="AO181" s="5">
        <v>44559</v>
      </c>
      <c r="AP181" s="14">
        <v>50</v>
      </c>
      <c r="AQ181" s="24">
        <v>343168.87</v>
      </c>
      <c r="AR181" s="5"/>
      <c r="AS181" s="24"/>
      <c r="AT181" s="5">
        <v>44551</v>
      </c>
      <c r="AU181" s="14">
        <v>80</v>
      </c>
      <c r="AV181" s="24">
        <v>272163.5</v>
      </c>
      <c r="AW181" s="5">
        <v>45177</v>
      </c>
      <c r="AX181" s="24">
        <v>343168.87</v>
      </c>
      <c r="AY181" s="14"/>
    </row>
    <row r="182" spans="1:51" ht="30" x14ac:dyDescent="0.25">
      <c r="A182" s="20" t="s">
        <v>1226</v>
      </c>
      <c r="B182" s="34" t="s">
        <v>299</v>
      </c>
      <c r="C182" s="21" t="s">
        <v>300</v>
      </c>
      <c r="D182" s="34" t="s">
        <v>1227</v>
      </c>
      <c r="E182" s="35" t="s">
        <v>1228</v>
      </c>
      <c r="F182" s="40" t="s">
        <v>1229</v>
      </c>
      <c r="G182" s="40" t="s">
        <v>39</v>
      </c>
      <c r="H182" s="5">
        <v>43082</v>
      </c>
      <c r="I182" s="5">
        <v>43041</v>
      </c>
      <c r="J182" s="2" t="s">
        <v>901</v>
      </c>
      <c r="K182" s="2" t="s">
        <v>902</v>
      </c>
      <c r="L182" s="3">
        <v>209.31</v>
      </c>
      <c r="M182" s="3">
        <v>133.16</v>
      </c>
      <c r="N182" s="3">
        <v>89.33</v>
      </c>
      <c r="O182" s="3">
        <v>46.49</v>
      </c>
      <c r="P182" s="14">
        <v>45.01</v>
      </c>
      <c r="Q182" s="14"/>
      <c r="R182" s="14"/>
      <c r="S182" s="14"/>
      <c r="T182" s="3">
        <v>228.11500000000001</v>
      </c>
      <c r="U182" s="3">
        <v>99.710999999999999</v>
      </c>
      <c r="V182" s="21">
        <v>103</v>
      </c>
      <c r="W182" s="14">
        <v>1976</v>
      </c>
      <c r="X182" s="14">
        <v>4993</v>
      </c>
      <c r="Y182" s="14">
        <v>70</v>
      </c>
      <c r="Z182" s="22" t="s">
        <v>1366</v>
      </c>
      <c r="AA182" s="22" t="s">
        <v>203</v>
      </c>
      <c r="AB182" s="2" t="s">
        <v>204</v>
      </c>
      <c r="AC182" s="35" t="s">
        <v>45</v>
      </c>
      <c r="AD182" s="36" t="s">
        <v>46</v>
      </c>
      <c r="AE182" s="22" t="s">
        <v>253</v>
      </c>
      <c r="AF182" s="2" t="s">
        <v>258</v>
      </c>
      <c r="AG182" s="2" t="s">
        <v>1366</v>
      </c>
      <c r="AH182" s="2" t="s">
        <v>203</v>
      </c>
      <c r="AI182" s="2" t="s">
        <v>1230</v>
      </c>
      <c r="AJ182" s="2">
        <v>40103692776</v>
      </c>
      <c r="AK182" s="38">
        <v>1331635.57</v>
      </c>
      <c r="AL182" s="39">
        <v>1331635.57</v>
      </c>
      <c r="AM182" s="23">
        <f t="shared" si="2"/>
        <v>266.70049469256963</v>
      </c>
      <c r="AN182" s="5">
        <v>44042</v>
      </c>
      <c r="AO182" s="5">
        <v>43615</v>
      </c>
      <c r="AP182" s="14">
        <v>50</v>
      </c>
      <c r="AQ182" s="24">
        <v>665817.78</v>
      </c>
      <c r="AR182" s="5">
        <v>43580</v>
      </c>
      <c r="AS182" s="24">
        <v>582672.14</v>
      </c>
      <c r="AT182" s="5"/>
      <c r="AU182" s="14"/>
      <c r="AV182" s="24"/>
      <c r="AW182" s="5">
        <v>43977</v>
      </c>
      <c r="AX182" s="24">
        <v>633403.31000000006</v>
      </c>
      <c r="AY182" s="14" t="s">
        <v>97</v>
      </c>
    </row>
    <row r="183" spans="1:51" x14ac:dyDescent="0.25">
      <c r="A183" s="20" t="s">
        <v>1231</v>
      </c>
      <c r="B183" s="34" t="s">
        <v>516</v>
      </c>
      <c r="C183" s="21" t="s">
        <v>563</v>
      </c>
      <c r="D183" s="34" t="s">
        <v>1232</v>
      </c>
      <c r="E183" s="35" t="s">
        <v>1232</v>
      </c>
      <c r="F183" s="40" t="s">
        <v>1233</v>
      </c>
      <c r="G183" s="40" t="s">
        <v>39</v>
      </c>
      <c r="H183" s="5">
        <v>43217</v>
      </c>
      <c r="I183" s="5">
        <v>42829</v>
      </c>
      <c r="J183" s="2" t="s">
        <v>50</v>
      </c>
      <c r="K183" s="2" t="s">
        <v>51</v>
      </c>
      <c r="L183" s="3">
        <v>203.65</v>
      </c>
      <c r="M183" s="3">
        <v>203.65</v>
      </c>
      <c r="N183" s="3">
        <v>56.27</v>
      </c>
      <c r="O183" s="3">
        <v>56.27</v>
      </c>
      <c r="P183" s="14">
        <v>78.38</v>
      </c>
      <c r="Q183" s="14"/>
      <c r="R183" s="14"/>
      <c r="S183" s="14"/>
      <c r="T183" s="3">
        <v>30.859768764000005</v>
      </c>
      <c r="U183" s="3">
        <v>8.5267821672000021</v>
      </c>
      <c r="V183" s="21" t="s">
        <v>42</v>
      </c>
      <c r="W183" s="14">
        <v>1970</v>
      </c>
      <c r="X183" s="14">
        <v>780.72</v>
      </c>
      <c r="Y183" s="14">
        <v>12</v>
      </c>
      <c r="Z183" s="22" t="s">
        <v>43</v>
      </c>
      <c r="AA183" s="22" t="s">
        <v>44</v>
      </c>
      <c r="AB183" s="2">
        <v>12954</v>
      </c>
      <c r="AC183" s="35" t="s">
        <v>43</v>
      </c>
      <c r="AD183" s="36" t="s">
        <v>44</v>
      </c>
      <c r="AE183" s="22" t="s">
        <v>565</v>
      </c>
      <c r="AF183" s="2" t="s">
        <v>566</v>
      </c>
      <c r="AG183" s="2" t="s">
        <v>43</v>
      </c>
      <c r="AH183" s="2" t="s">
        <v>44</v>
      </c>
      <c r="AI183" s="2"/>
      <c r="AJ183" s="2"/>
      <c r="AK183" s="38">
        <v>193234.33</v>
      </c>
      <c r="AL183" s="39">
        <v>193234.33</v>
      </c>
      <c r="AM183" s="23">
        <f t="shared" si="2"/>
        <v>247.50785172661131</v>
      </c>
      <c r="AN183" s="5">
        <v>43784</v>
      </c>
      <c r="AO183" s="5">
        <v>43378</v>
      </c>
      <c r="AP183" s="14">
        <v>50</v>
      </c>
      <c r="AQ183" s="24">
        <v>96617.16</v>
      </c>
      <c r="AR183" s="5"/>
      <c r="AS183" s="24"/>
      <c r="AT183" s="5">
        <v>43370</v>
      </c>
      <c r="AU183" s="14">
        <v>80</v>
      </c>
      <c r="AV183" s="24">
        <v>77293.740000000005</v>
      </c>
      <c r="AW183" s="5">
        <v>43745</v>
      </c>
      <c r="AX183" s="24">
        <v>96617.16</v>
      </c>
      <c r="AY183" s="14"/>
    </row>
    <row r="184" spans="1:51" x14ac:dyDescent="0.25">
      <c r="A184" s="20" t="s">
        <v>1235</v>
      </c>
      <c r="B184" s="34" t="s">
        <v>516</v>
      </c>
      <c r="C184" s="21" t="s">
        <v>563</v>
      </c>
      <c r="D184" s="34" t="s">
        <v>1236</v>
      </c>
      <c r="E184" s="35" t="s">
        <v>1236</v>
      </c>
      <c r="F184" s="40" t="s">
        <v>1237</v>
      </c>
      <c r="G184" s="40" t="s">
        <v>39</v>
      </c>
      <c r="H184" s="5">
        <v>43228</v>
      </c>
      <c r="I184" s="5">
        <v>42829</v>
      </c>
      <c r="J184" s="2" t="s">
        <v>50</v>
      </c>
      <c r="K184" s="2" t="s">
        <v>51</v>
      </c>
      <c r="L184" s="3">
        <v>175.75</v>
      </c>
      <c r="M184" s="3">
        <v>173.77</v>
      </c>
      <c r="N184" s="3">
        <v>52.66</v>
      </c>
      <c r="O184" s="3">
        <v>49.99</v>
      </c>
      <c r="P184" s="14">
        <v>69.98</v>
      </c>
      <c r="Q184" s="14"/>
      <c r="R184" s="14"/>
      <c r="S184" s="14"/>
      <c r="T184" s="3">
        <v>19.728429599999998</v>
      </c>
      <c r="U184" s="3">
        <v>5.9112324479999998</v>
      </c>
      <c r="V184" s="21" t="s">
        <v>42</v>
      </c>
      <c r="W184" s="14">
        <v>1969</v>
      </c>
      <c r="X184" s="14">
        <v>642.6</v>
      </c>
      <c r="Y184" s="14">
        <v>8</v>
      </c>
      <c r="Z184" s="22" t="s">
        <v>43</v>
      </c>
      <c r="AA184" s="22" t="s">
        <v>44</v>
      </c>
      <c r="AB184" s="2">
        <v>12954</v>
      </c>
      <c r="AC184" s="35" t="s">
        <v>43</v>
      </c>
      <c r="AD184" s="36" t="s">
        <v>44</v>
      </c>
      <c r="AE184" s="22" t="s">
        <v>565</v>
      </c>
      <c r="AF184" s="2" t="s">
        <v>566</v>
      </c>
      <c r="AG184" s="2" t="s">
        <v>43</v>
      </c>
      <c r="AH184" s="2" t="s">
        <v>44</v>
      </c>
      <c r="AI184" s="2"/>
      <c r="AJ184" s="2"/>
      <c r="AK184" s="38">
        <v>145993.72</v>
      </c>
      <c r="AL184" s="39">
        <v>145993.72</v>
      </c>
      <c r="AM184" s="23">
        <f t="shared" si="2"/>
        <v>227.19221910986616</v>
      </c>
      <c r="AN184" s="5">
        <v>43773</v>
      </c>
      <c r="AO184" s="5">
        <v>43399</v>
      </c>
      <c r="AP184" s="14">
        <v>50</v>
      </c>
      <c r="AQ184" s="24">
        <v>72996.86</v>
      </c>
      <c r="AR184" s="5"/>
      <c r="AS184" s="24"/>
      <c r="AT184" s="5">
        <v>43398</v>
      </c>
      <c r="AU184" s="14">
        <v>80</v>
      </c>
      <c r="AV184" s="24">
        <v>58397.49</v>
      </c>
      <c r="AW184" s="5">
        <v>43927</v>
      </c>
      <c r="AX184" s="24">
        <v>72996.86</v>
      </c>
      <c r="AY184" s="14"/>
    </row>
    <row r="185" spans="1:51" ht="45" x14ac:dyDescent="0.25">
      <c r="A185" s="20" t="s">
        <v>1238</v>
      </c>
      <c r="B185" s="34" t="s">
        <v>516</v>
      </c>
      <c r="C185" s="21" t="s">
        <v>676</v>
      </c>
      <c r="D185" s="34" t="s">
        <v>1239</v>
      </c>
      <c r="E185" s="35" t="s">
        <v>1240</v>
      </c>
      <c r="F185" s="40" t="s">
        <v>1241</v>
      </c>
      <c r="G185" s="40" t="s">
        <v>39</v>
      </c>
      <c r="H185" s="5">
        <v>43894</v>
      </c>
      <c r="I185" s="5">
        <v>43182</v>
      </c>
      <c r="J185" s="2" t="s">
        <v>50</v>
      </c>
      <c r="K185" s="2" t="s">
        <v>51</v>
      </c>
      <c r="L185" s="3">
        <v>150.03</v>
      </c>
      <c r="M185" s="3">
        <v>148.07</v>
      </c>
      <c r="N185" s="3">
        <v>57.51</v>
      </c>
      <c r="O185" s="3">
        <v>54.85</v>
      </c>
      <c r="P185" s="14">
        <v>78.38</v>
      </c>
      <c r="Q185" s="14"/>
      <c r="R185" s="14"/>
      <c r="S185" s="14"/>
      <c r="T185" s="3">
        <v>13.21</v>
      </c>
      <c r="U185" s="3">
        <v>4.9640000000000004</v>
      </c>
      <c r="V185" s="21" t="s">
        <v>42</v>
      </c>
      <c r="W185" s="14">
        <v>1965</v>
      </c>
      <c r="X185" s="14">
        <v>414.4</v>
      </c>
      <c r="Y185" s="14">
        <v>7</v>
      </c>
      <c r="Z185" s="22" t="s">
        <v>43</v>
      </c>
      <c r="AA185" s="22" t="s">
        <v>44</v>
      </c>
      <c r="AB185" s="2">
        <v>12954</v>
      </c>
      <c r="AC185" s="35" t="s">
        <v>43</v>
      </c>
      <c r="AD185" s="36" t="s">
        <v>44</v>
      </c>
      <c r="AE185" s="22" t="s">
        <v>565</v>
      </c>
      <c r="AF185" s="2" t="s">
        <v>566</v>
      </c>
      <c r="AG185" s="2"/>
      <c r="AH185" s="2"/>
      <c r="AI185" s="2"/>
      <c r="AJ185" s="2"/>
      <c r="AK185" s="38">
        <v>141589.67000000001</v>
      </c>
      <c r="AL185" s="39">
        <v>141589.67000000001</v>
      </c>
      <c r="AM185" s="23">
        <f t="shared" si="2"/>
        <v>341.67391409266412</v>
      </c>
      <c r="AN185" s="5"/>
      <c r="AO185" s="5">
        <v>44011</v>
      </c>
      <c r="AP185" s="14">
        <v>50</v>
      </c>
      <c r="AQ185" s="24">
        <v>70794.83</v>
      </c>
      <c r="AR185" s="5">
        <v>43986</v>
      </c>
      <c r="AS185" s="24">
        <v>70794.84</v>
      </c>
      <c r="AT185" s="5"/>
      <c r="AU185" s="14"/>
      <c r="AV185" s="24"/>
      <c r="AW185" s="5">
        <v>44379</v>
      </c>
      <c r="AX185" s="24">
        <v>70794.83</v>
      </c>
      <c r="AY185" s="14"/>
    </row>
    <row r="186" spans="1:51" ht="45" x14ac:dyDescent="0.25">
      <c r="A186" s="20" t="s">
        <v>1242</v>
      </c>
      <c r="B186" s="34" t="s">
        <v>339</v>
      </c>
      <c r="C186" s="21" t="s">
        <v>1243</v>
      </c>
      <c r="D186" s="34" t="s">
        <v>1244</v>
      </c>
      <c r="E186" s="35" t="s">
        <v>1245</v>
      </c>
      <c r="F186" s="40" t="s">
        <v>1246</v>
      </c>
      <c r="G186" s="40" t="s">
        <v>39</v>
      </c>
      <c r="H186" s="5">
        <v>43311</v>
      </c>
      <c r="I186" s="5">
        <v>42989</v>
      </c>
      <c r="J186" s="2" t="s">
        <v>818</v>
      </c>
      <c r="K186" s="2" t="s">
        <v>819</v>
      </c>
      <c r="L186" s="3">
        <v>186.5</v>
      </c>
      <c r="M186" s="3">
        <v>136.19999999999999</v>
      </c>
      <c r="N186" s="3">
        <v>82.3</v>
      </c>
      <c r="O186" s="3">
        <v>53.9</v>
      </c>
      <c r="P186" s="14">
        <v>54.9</v>
      </c>
      <c r="Q186" s="14"/>
      <c r="R186" s="14"/>
      <c r="S186" s="14"/>
      <c r="T186" s="3">
        <v>57.422699999999999</v>
      </c>
      <c r="U186" s="3">
        <v>26.7179</v>
      </c>
      <c r="V186" s="21" t="s">
        <v>42</v>
      </c>
      <c r="W186" s="14" t="s">
        <v>252</v>
      </c>
      <c r="X186" s="14">
        <v>1912.1</v>
      </c>
      <c r="Y186" s="14">
        <v>24</v>
      </c>
      <c r="Z186" s="22" t="s">
        <v>1567</v>
      </c>
      <c r="AA186" s="22">
        <v>42103037103</v>
      </c>
      <c r="AB186" s="2" t="s">
        <v>1247</v>
      </c>
      <c r="AC186" s="35" t="s">
        <v>1248</v>
      </c>
      <c r="AD186" s="36" t="s">
        <v>1249</v>
      </c>
      <c r="AE186" s="22" t="s">
        <v>303</v>
      </c>
      <c r="AF186" s="2" t="s">
        <v>304</v>
      </c>
      <c r="AG186" s="2"/>
      <c r="AH186" s="2"/>
      <c r="AI186" s="2"/>
      <c r="AJ186" s="2"/>
      <c r="AK186" s="38">
        <v>327855.59999999998</v>
      </c>
      <c r="AL186" s="39">
        <v>327855.59999999998</v>
      </c>
      <c r="AM186" s="23">
        <f t="shared" si="2"/>
        <v>171.46362637937347</v>
      </c>
      <c r="AN186" s="5">
        <v>43921</v>
      </c>
      <c r="AO186" s="5">
        <v>43434</v>
      </c>
      <c r="AP186" s="14">
        <v>35</v>
      </c>
      <c r="AQ186" s="24">
        <v>114749.46</v>
      </c>
      <c r="AR186" s="5">
        <v>43426</v>
      </c>
      <c r="AS186" s="24">
        <v>213103.14</v>
      </c>
      <c r="AT186" s="5"/>
      <c r="AU186" s="14"/>
      <c r="AV186" s="24"/>
      <c r="AW186" s="5">
        <v>43822</v>
      </c>
      <c r="AX186" s="24">
        <v>114749.46</v>
      </c>
      <c r="AY186" s="14"/>
    </row>
    <row r="187" spans="1:51" ht="30" x14ac:dyDescent="0.25">
      <c r="A187" s="20" t="s">
        <v>1250</v>
      </c>
      <c r="B187" s="34" t="s">
        <v>298</v>
      </c>
      <c r="C187" s="21"/>
      <c r="D187" s="34" t="s">
        <v>1251</v>
      </c>
      <c r="E187" s="35" t="s">
        <v>511</v>
      </c>
      <c r="F187" s="40" t="s">
        <v>512</v>
      </c>
      <c r="G187" s="40" t="s">
        <v>3313</v>
      </c>
      <c r="H187" s="5">
        <v>43234</v>
      </c>
      <c r="I187" s="5">
        <v>43433</v>
      </c>
      <c r="J187" s="2" t="s">
        <v>250</v>
      </c>
      <c r="K187" s="2" t="s">
        <v>251</v>
      </c>
      <c r="L187" s="3">
        <v>180.9</v>
      </c>
      <c r="M187" s="3">
        <v>124.1</v>
      </c>
      <c r="N187" s="3">
        <v>111.8</v>
      </c>
      <c r="O187" s="3">
        <v>58</v>
      </c>
      <c r="P187" s="14">
        <v>55.78</v>
      </c>
      <c r="Q187" s="14"/>
      <c r="R187" s="14"/>
      <c r="S187" s="14"/>
      <c r="T187" s="3">
        <v>111.84</v>
      </c>
      <c r="U187" s="3">
        <v>65.616</v>
      </c>
      <c r="V187" s="21">
        <v>103</v>
      </c>
      <c r="W187" s="14">
        <v>1973</v>
      </c>
      <c r="X187" s="14">
        <v>2803.37</v>
      </c>
      <c r="Y187" s="14">
        <v>42</v>
      </c>
      <c r="Z187" s="22" t="s">
        <v>253</v>
      </c>
      <c r="AA187" s="22">
        <v>43603063747</v>
      </c>
      <c r="AB187" s="2">
        <v>11606</v>
      </c>
      <c r="AC187" s="35" t="s">
        <v>954</v>
      </c>
      <c r="AD187" s="36" t="s">
        <v>955</v>
      </c>
      <c r="AE187" s="22"/>
      <c r="AF187" s="2"/>
      <c r="AG187" s="2"/>
      <c r="AH187" s="2"/>
      <c r="AI187" s="2"/>
      <c r="AJ187" s="2"/>
      <c r="AK187" s="38">
        <v>680050.2</v>
      </c>
      <c r="AL187" s="39">
        <v>548029.06000000006</v>
      </c>
      <c r="AM187" s="23">
        <f t="shared" si="2"/>
        <v>195.48937885473558</v>
      </c>
      <c r="AN187" s="5">
        <v>44089</v>
      </c>
      <c r="AO187" s="5">
        <v>43746</v>
      </c>
      <c r="AP187" s="14">
        <v>50</v>
      </c>
      <c r="AQ187" s="24">
        <v>274014.53000000003</v>
      </c>
      <c r="AR187" s="5"/>
      <c r="AS187" s="24"/>
      <c r="AT187" s="5">
        <v>43741</v>
      </c>
      <c r="AU187" s="14">
        <v>80</v>
      </c>
      <c r="AV187" s="24">
        <v>219211.62</v>
      </c>
      <c r="AW187" s="5">
        <v>44263</v>
      </c>
      <c r="AX187" s="24">
        <v>274014.53000000003</v>
      </c>
      <c r="AY187" s="14" t="s">
        <v>72</v>
      </c>
    </row>
    <row r="188" spans="1:51" ht="30" x14ac:dyDescent="0.25">
      <c r="A188" s="20" t="s">
        <v>1252</v>
      </c>
      <c r="B188" s="34" t="s">
        <v>396</v>
      </c>
      <c r="C188" s="21" t="s">
        <v>1198</v>
      </c>
      <c r="D188" s="34" t="s">
        <v>1253</v>
      </c>
      <c r="E188" s="35" t="s">
        <v>1253</v>
      </c>
      <c r="F188" s="40" t="s">
        <v>1254</v>
      </c>
      <c r="G188" s="40" t="s">
        <v>39</v>
      </c>
      <c r="H188" s="5">
        <v>43087</v>
      </c>
      <c r="I188" s="5">
        <v>43044</v>
      </c>
      <c r="J188" s="2" t="s">
        <v>1003</v>
      </c>
      <c r="K188" s="2" t="s">
        <v>1004</v>
      </c>
      <c r="L188" s="3">
        <v>160.04</v>
      </c>
      <c r="M188" s="3">
        <v>137.82</v>
      </c>
      <c r="N188" s="3">
        <v>80.28</v>
      </c>
      <c r="O188" s="3">
        <v>58.06</v>
      </c>
      <c r="P188" s="14">
        <v>55.2</v>
      </c>
      <c r="Q188" s="14"/>
      <c r="R188" s="14"/>
      <c r="S188" s="14"/>
      <c r="T188" s="3">
        <v>50.68</v>
      </c>
      <c r="U188" s="3">
        <v>24.655000000000001</v>
      </c>
      <c r="V188" s="21" t="s">
        <v>1255</v>
      </c>
      <c r="W188" s="14">
        <v>1978</v>
      </c>
      <c r="X188" s="14">
        <v>1654.13</v>
      </c>
      <c r="Y188" s="14">
        <v>18</v>
      </c>
      <c r="Z188" s="22" t="s">
        <v>1256</v>
      </c>
      <c r="AA188" s="22">
        <v>40203020228</v>
      </c>
      <c r="AB188" s="2">
        <v>13303</v>
      </c>
      <c r="AC188" s="35" t="s">
        <v>470</v>
      </c>
      <c r="AD188" s="36" t="s">
        <v>471</v>
      </c>
      <c r="AE188" s="22" t="s">
        <v>1005</v>
      </c>
      <c r="AF188" s="2" t="s">
        <v>1006</v>
      </c>
      <c r="AG188" s="2" t="s">
        <v>1007</v>
      </c>
      <c r="AH188" s="2" t="s">
        <v>1008</v>
      </c>
      <c r="AI188" s="2"/>
      <c r="AJ188" s="2"/>
      <c r="AK188" s="38">
        <v>261564.46</v>
      </c>
      <c r="AL188" s="39">
        <v>261564.46</v>
      </c>
      <c r="AM188" s="23">
        <f t="shared" si="2"/>
        <v>158.12811568619151</v>
      </c>
      <c r="AN188" s="5">
        <v>43616</v>
      </c>
      <c r="AO188" s="5">
        <v>43242</v>
      </c>
      <c r="AP188" s="14">
        <v>50</v>
      </c>
      <c r="AQ188" s="24">
        <v>130782.23</v>
      </c>
      <c r="AR188" s="5"/>
      <c r="AS188" s="24"/>
      <c r="AT188" s="5"/>
      <c r="AU188" s="14"/>
      <c r="AV188" s="24"/>
      <c r="AW188" s="5">
        <v>43753</v>
      </c>
      <c r="AX188" s="24">
        <v>128718.43</v>
      </c>
      <c r="AY188" s="14"/>
    </row>
    <row r="189" spans="1:51" ht="45" x14ac:dyDescent="0.25">
      <c r="A189" s="20" t="s">
        <v>1257</v>
      </c>
      <c r="B189" s="34" t="s">
        <v>245</v>
      </c>
      <c r="C189" s="21" t="s">
        <v>1115</v>
      </c>
      <c r="D189" s="34" t="s">
        <v>1258</v>
      </c>
      <c r="E189" s="35" t="s">
        <v>434</v>
      </c>
      <c r="F189" s="40" t="s">
        <v>1149</v>
      </c>
      <c r="G189" s="40" t="s">
        <v>3313</v>
      </c>
      <c r="H189" s="5">
        <v>43118</v>
      </c>
      <c r="I189" s="5">
        <v>43080</v>
      </c>
      <c r="J189" s="2" t="s">
        <v>435</v>
      </c>
      <c r="K189" s="2" t="s">
        <v>436</v>
      </c>
      <c r="L189" s="3">
        <v>172.92</v>
      </c>
      <c r="M189" s="3">
        <v>113</v>
      </c>
      <c r="N189" s="3">
        <v>108.37</v>
      </c>
      <c r="O189" s="3">
        <v>53.77</v>
      </c>
      <c r="P189" s="14">
        <v>60.3</v>
      </c>
      <c r="Q189" s="14"/>
      <c r="R189" s="14"/>
      <c r="S189" s="14"/>
      <c r="T189" s="3">
        <v>44.668999999999997</v>
      </c>
      <c r="U189" s="3">
        <v>27.995999999999999</v>
      </c>
      <c r="V189" s="21">
        <v>467</v>
      </c>
      <c r="W189" s="14">
        <v>1983</v>
      </c>
      <c r="X189" s="14">
        <v>1325.6</v>
      </c>
      <c r="Y189" s="14">
        <v>12</v>
      </c>
      <c r="Z189" s="22" t="s">
        <v>810</v>
      </c>
      <c r="AA189" s="22">
        <v>40002072323</v>
      </c>
      <c r="AB189" s="2">
        <v>13113</v>
      </c>
      <c r="AC189" s="35" t="s">
        <v>824</v>
      </c>
      <c r="AD189" s="36" t="s">
        <v>825</v>
      </c>
      <c r="AE189" s="22" t="s">
        <v>256</v>
      </c>
      <c r="AF189" s="2" t="s">
        <v>257</v>
      </c>
      <c r="AG189" s="2" t="s">
        <v>810</v>
      </c>
      <c r="AH189" s="2" t="s">
        <v>811</v>
      </c>
      <c r="AI189" s="2"/>
      <c r="AJ189" s="2"/>
      <c r="AK189" s="38">
        <v>232080.95</v>
      </c>
      <c r="AL189" s="39">
        <v>232080.95</v>
      </c>
      <c r="AM189" s="23">
        <f t="shared" si="2"/>
        <v>175.07615419432713</v>
      </c>
      <c r="AN189" s="5">
        <v>43748</v>
      </c>
      <c r="AO189" s="5">
        <v>43356</v>
      </c>
      <c r="AP189" s="14">
        <v>50</v>
      </c>
      <c r="AQ189" s="24">
        <v>116040.47</v>
      </c>
      <c r="AR189" s="5"/>
      <c r="AS189" s="24"/>
      <c r="AT189" s="5"/>
      <c r="AU189" s="14"/>
      <c r="AV189" s="24"/>
      <c r="AW189" s="5">
        <v>44118</v>
      </c>
      <c r="AX189" s="24">
        <v>110110.02</v>
      </c>
      <c r="AY189" s="14" t="s">
        <v>97</v>
      </c>
    </row>
    <row r="190" spans="1:51" ht="30" x14ac:dyDescent="0.25">
      <c r="A190" s="20" t="s">
        <v>1259</v>
      </c>
      <c r="B190" s="34" t="s">
        <v>665</v>
      </c>
      <c r="C190" s="21" t="s">
        <v>1260</v>
      </c>
      <c r="D190" s="34" t="s">
        <v>1261</v>
      </c>
      <c r="E190" s="35" t="s">
        <v>1262</v>
      </c>
      <c r="F190" s="40" t="s">
        <v>1263</v>
      </c>
      <c r="G190" s="40" t="s">
        <v>39</v>
      </c>
      <c r="H190" s="5">
        <v>43123</v>
      </c>
      <c r="I190" s="5">
        <v>42944</v>
      </c>
      <c r="J190" s="2" t="s">
        <v>50</v>
      </c>
      <c r="K190" s="2" t="s">
        <v>51</v>
      </c>
      <c r="L190" s="3">
        <v>238.38</v>
      </c>
      <c r="M190" s="3">
        <v>211.17</v>
      </c>
      <c r="N190" s="3">
        <v>80.89</v>
      </c>
      <c r="O190" s="3">
        <v>53.68</v>
      </c>
      <c r="P190" s="14"/>
      <c r="Q190" s="14"/>
      <c r="R190" s="14"/>
      <c r="S190" s="14"/>
      <c r="T190" s="3">
        <v>143.494</v>
      </c>
      <c r="U190" s="3">
        <v>48.704000000000001</v>
      </c>
      <c r="V190" s="21" t="s">
        <v>42</v>
      </c>
      <c r="W190" s="14">
        <v>1985</v>
      </c>
      <c r="X190" s="14">
        <v>2983.8</v>
      </c>
      <c r="Y190" s="14">
        <v>32</v>
      </c>
      <c r="Z190" s="22" t="s">
        <v>111</v>
      </c>
      <c r="AA190" s="22">
        <v>40103162283</v>
      </c>
      <c r="AB190" s="2" t="s">
        <v>703</v>
      </c>
      <c r="AC190" s="35" t="s">
        <v>669</v>
      </c>
      <c r="AD190" s="36">
        <v>43603027515</v>
      </c>
      <c r="AE190" s="22" t="s">
        <v>448</v>
      </c>
      <c r="AF190" s="2" t="s">
        <v>449</v>
      </c>
      <c r="AG190" s="2" t="s">
        <v>111</v>
      </c>
      <c r="AH190" s="2" t="s">
        <v>112</v>
      </c>
      <c r="AI190" s="2"/>
      <c r="AJ190" s="2"/>
      <c r="AK190" s="38">
        <v>725277.49</v>
      </c>
      <c r="AL190" s="39">
        <v>725277.49</v>
      </c>
      <c r="AM190" s="23">
        <f t="shared" si="2"/>
        <v>243.07175078758627</v>
      </c>
      <c r="AN190" s="5">
        <v>44382</v>
      </c>
      <c r="AO190" s="5">
        <v>43612</v>
      </c>
      <c r="AP190" s="14">
        <v>50</v>
      </c>
      <c r="AQ190" s="24">
        <v>362638.74</v>
      </c>
      <c r="AR190" s="5">
        <v>43601</v>
      </c>
      <c r="AS190" s="24">
        <v>361125.04</v>
      </c>
      <c r="AT190" s="5"/>
      <c r="AU190" s="14"/>
      <c r="AV190" s="24"/>
      <c r="AW190" s="5">
        <v>44293</v>
      </c>
      <c r="AX190" s="24">
        <v>362475.91</v>
      </c>
      <c r="AY190" s="14" t="s">
        <v>72</v>
      </c>
    </row>
    <row r="191" spans="1:51" ht="45" x14ac:dyDescent="0.25">
      <c r="A191" s="20" t="s">
        <v>1264</v>
      </c>
      <c r="B191" s="34" t="s">
        <v>665</v>
      </c>
      <c r="C191" s="21" t="s">
        <v>1265</v>
      </c>
      <c r="D191" s="34" t="s">
        <v>1266</v>
      </c>
      <c r="E191" s="35" t="s">
        <v>1266</v>
      </c>
      <c r="F191" s="40" t="s">
        <v>1267</v>
      </c>
      <c r="G191" s="40" t="s">
        <v>39</v>
      </c>
      <c r="H191" s="5">
        <v>43214</v>
      </c>
      <c r="I191" s="5">
        <v>42766</v>
      </c>
      <c r="J191" s="2" t="s">
        <v>1268</v>
      </c>
      <c r="K191" s="2" t="s">
        <v>1269</v>
      </c>
      <c r="L191" s="3">
        <v>213.7</v>
      </c>
      <c r="M191" s="3">
        <v>119.8</v>
      </c>
      <c r="N191" s="3">
        <v>141.6</v>
      </c>
      <c r="O191" s="3">
        <v>50.3</v>
      </c>
      <c r="P191" s="14"/>
      <c r="Q191" s="14"/>
      <c r="R191" s="14"/>
      <c r="S191" s="14"/>
      <c r="T191" s="3">
        <v>125.468</v>
      </c>
      <c r="U191" s="3">
        <v>83.134</v>
      </c>
      <c r="V191" s="21">
        <v>318</v>
      </c>
      <c r="W191" s="14" t="s">
        <v>252</v>
      </c>
      <c r="X191" s="14">
        <v>2785.4</v>
      </c>
      <c r="Y191" s="14">
        <v>48</v>
      </c>
      <c r="Z191" s="22" t="s">
        <v>1212</v>
      </c>
      <c r="AA191" s="22">
        <v>43603067147</v>
      </c>
      <c r="AB191" s="2">
        <v>12065</v>
      </c>
      <c r="AC191" s="35" t="s">
        <v>3298</v>
      </c>
      <c r="AD191" s="36" t="s">
        <v>1270</v>
      </c>
      <c r="AE191" s="22" t="s">
        <v>1271</v>
      </c>
      <c r="AF191" s="2" t="s">
        <v>1272</v>
      </c>
      <c r="AG191" s="2"/>
      <c r="AH191" s="2"/>
      <c r="AI191" s="2"/>
      <c r="AJ191" s="2"/>
      <c r="AK191" s="38">
        <v>550010.57999999996</v>
      </c>
      <c r="AL191" s="39">
        <v>550010.57999999996</v>
      </c>
      <c r="AM191" s="23">
        <f t="shared" si="2"/>
        <v>197.46197314568821</v>
      </c>
      <c r="AN191" s="5">
        <v>44169</v>
      </c>
      <c r="AO191" s="5">
        <v>43763</v>
      </c>
      <c r="AP191" s="14">
        <v>50</v>
      </c>
      <c r="AQ191" s="24">
        <v>275005.28999999998</v>
      </c>
      <c r="AR191" s="5"/>
      <c r="AS191" s="24"/>
      <c r="AT191" s="5">
        <v>43755</v>
      </c>
      <c r="AU191" s="14">
        <v>80</v>
      </c>
      <c r="AV191" s="24">
        <v>220004.23</v>
      </c>
      <c r="AW191" s="5">
        <v>44566</v>
      </c>
      <c r="AX191" s="24">
        <v>275005.28999999998</v>
      </c>
      <c r="AY191" s="14"/>
    </row>
    <row r="192" spans="1:51" ht="45" x14ac:dyDescent="0.25">
      <c r="A192" s="20" t="s">
        <v>1273</v>
      </c>
      <c r="B192" s="34" t="s">
        <v>665</v>
      </c>
      <c r="C192" s="21" t="s">
        <v>1274</v>
      </c>
      <c r="D192" s="34" t="s">
        <v>1275</v>
      </c>
      <c r="E192" s="35" t="s">
        <v>1276</v>
      </c>
      <c r="F192" s="40" t="s">
        <v>1277</v>
      </c>
      <c r="G192" s="40" t="s">
        <v>39</v>
      </c>
      <c r="H192" s="5">
        <v>43199</v>
      </c>
      <c r="I192" s="5">
        <v>42774</v>
      </c>
      <c r="J192" s="2" t="s">
        <v>1268</v>
      </c>
      <c r="K192" s="2" t="s">
        <v>1269</v>
      </c>
      <c r="L192" s="3">
        <v>138.52000000000001</v>
      </c>
      <c r="M192" s="3">
        <v>121.76</v>
      </c>
      <c r="N192" s="3">
        <v>81.5</v>
      </c>
      <c r="O192" s="3">
        <v>65.2</v>
      </c>
      <c r="P192" s="14"/>
      <c r="Q192" s="14"/>
      <c r="R192" s="14"/>
      <c r="S192" s="14"/>
      <c r="T192" s="3">
        <v>54.475000000000001</v>
      </c>
      <c r="U192" s="3">
        <v>27.986000000000001</v>
      </c>
      <c r="V192" s="21">
        <v>467</v>
      </c>
      <c r="W192" s="14">
        <v>1982</v>
      </c>
      <c r="X192" s="14">
        <v>1681.3</v>
      </c>
      <c r="Y192" s="14">
        <v>18</v>
      </c>
      <c r="Z192" s="22" t="s">
        <v>1212</v>
      </c>
      <c r="AA192" s="22">
        <v>43603067147</v>
      </c>
      <c r="AB192" s="2">
        <v>12065</v>
      </c>
      <c r="AC192" s="35" t="s">
        <v>669</v>
      </c>
      <c r="AD192" s="36" t="s">
        <v>670</v>
      </c>
      <c r="AE192" s="22" t="s">
        <v>1271</v>
      </c>
      <c r="AF192" s="2" t="s">
        <v>1272</v>
      </c>
      <c r="AG192" s="2"/>
      <c r="AH192" s="2"/>
      <c r="AI192" s="2"/>
      <c r="AJ192" s="2"/>
      <c r="AK192" s="38">
        <v>295374.15999999997</v>
      </c>
      <c r="AL192" s="39">
        <v>295374.15999999997</v>
      </c>
      <c r="AM192" s="23">
        <f t="shared" si="2"/>
        <v>175.68200797002319</v>
      </c>
      <c r="AN192" s="5">
        <v>44347</v>
      </c>
      <c r="AO192" s="5">
        <v>43858</v>
      </c>
      <c r="AP192" s="14">
        <v>50</v>
      </c>
      <c r="AQ192" s="24">
        <v>147687.07999999999</v>
      </c>
      <c r="AR192" s="5">
        <v>43853</v>
      </c>
      <c r="AS192" s="24">
        <v>147687.07999999999</v>
      </c>
      <c r="AT192" s="5"/>
      <c r="AU192" s="14"/>
      <c r="AV192" s="24"/>
      <c r="AW192" s="5">
        <v>44638</v>
      </c>
      <c r="AX192" s="24">
        <v>146296.93</v>
      </c>
      <c r="AY192" s="14" t="s">
        <v>97</v>
      </c>
    </row>
    <row r="193" spans="1:51" x14ac:dyDescent="0.25">
      <c r="A193" s="20" t="s">
        <v>1278</v>
      </c>
      <c r="B193" s="34" t="s">
        <v>516</v>
      </c>
      <c r="C193" s="21" t="s">
        <v>563</v>
      </c>
      <c r="D193" s="34" t="s">
        <v>1279</v>
      </c>
      <c r="E193" s="35" t="s">
        <v>1280</v>
      </c>
      <c r="F193" s="40" t="s">
        <v>1281</v>
      </c>
      <c r="G193" s="40" t="s">
        <v>39</v>
      </c>
      <c r="H193" s="5">
        <v>43118</v>
      </c>
      <c r="I193" s="5">
        <v>43077</v>
      </c>
      <c r="J193" s="2" t="s">
        <v>63</v>
      </c>
      <c r="K193" s="2" t="s">
        <v>64</v>
      </c>
      <c r="L193" s="3">
        <v>245.96</v>
      </c>
      <c r="M193" s="3">
        <v>194.8</v>
      </c>
      <c r="N193" s="3">
        <v>102.01</v>
      </c>
      <c r="O193" s="3">
        <v>50.86</v>
      </c>
      <c r="P193" s="14">
        <v>78.38</v>
      </c>
      <c r="Q193" s="14"/>
      <c r="R193" s="14"/>
      <c r="S193" s="14"/>
      <c r="T193" s="3">
        <v>56.47</v>
      </c>
      <c r="U193" s="3">
        <v>23.42</v>
      </c>
      <c r="V193" s="21" t="s">
        <v>42</v>
      </c>
      <c r="W193" s="14">
        <v>1997</v>
      </c>
      <c r="X193" s="14">
        <v>1141.5</v>
      </c>
      <c r="Y193" s="14">
        <v>18</v>
      </c>
      <c r="Z193" s="22" t="s">
        <v>181</v>
      </c>
      <c r="AA193" s="22">
        <v>52103047781</v>
      </c>
      <c r="AB193" s="2" t="s">
        <v>182</v>
      </c>
      <c r="AC193" s="35" t="s">
        <v>520</v>
      </c>
      <c r="AD193" s="36" t="s">
        <v>521</v>
      </c>
      <c r="AE193" s="22" t="s">
        <v>474</v>
      </c>
      <c r="AF193" s="2" t="s">
        <v>475</v>
      </c>
      <c r="AG193" s="2" t="s">
        <v>181</v>
      </c>
      <c r="AH193" s="2" t="s">
        <v>187</v>
      </c>
      <c r="AI193" s="2"/>
      <c r="AJ193" s="2"/>
      <c r="AK193" s="38">
        <v>217474.54</v>
      </c>
      <c r="AL193" s="39">
        <v>217474.54</v>
      </c>
      <c r="AM193" s="23">
        <f t="shared" si="2"/>
        <v>190.51646079719669</v>
      </c>
      <c r="AN193" s="5">
        <v>43710</v>
      </c>
      <c r="AO193" s="5">
        <v>43343</v>
      </c>
      <c r="AP193" s="14">
        <v>50</v>
      </c>
      <c r="AQ193" s="24">
        <v>108737.27</v>
      </c>
      <c r="AR193" s="5"/>
      <c r="AS193" s="24"/>
      <c r="AT193" s="5">
        <v>43333</v>
      </c>
      <c r="AU193" s="14">
        <v>80</v>
      </c>
      <c r="AV193" s="24">
        <v>86142.82</v>
      </c>
      <c r="AW193" s="5">
        <v>43671</v>
      </c>
      <c r="AX193" s="24">
        <v>108737.27</v>
      </c>
      <c r="AY193" s="14"/>
    </row>
    <row r="194" spans="1:51" ht="45" x14ac:dyDescent="0.25">
      <c r="A194" s="20" t="s">
        <v>1282</v>
      </c>
      <c r="B194" s="34" t="s">
        <v>1174</v>
      </c>
      <c r="C194" s="21" t="s">
        <v>1175</v>
      </c>
      <c r="D194" s="34" t="s">
        <v>1283</v>
      </c>
      <c r="E194" s="35" t="s">
        <v>1177</v>
      </c>
      <c r="F194" s="40" t="s">
        <v>1178</v>
      </c>
      <c r="G194" s="40" t="s">
        <v>3313</v>
      </c>
      <c r="H194" s="5">
        <v>43130</v>
      </c>
      <c r="I194" s="5">
        <v>43104</v>
      </c>
      <c r="J194" s="2" t="s">
        <v>1179</v>
      </c>
      <c r="K194" s="2" t="s">
        <v>1180</v>
      </c>
      <c r="L194" s="3">
        <v>201.72</v>
      </c>
      <c r="M194" s="3">
        <v>158.99</v>
      </c>
      <c r="N194" s="3">
        <v>102.31</v>
      </c>
      <c r="O194" s="3">
        <v>64.13</v>
      </c>
      <c r="P194" s="14">
        <v>47.92</v>
      </c>
      <c r="Q194" s="14"/>
      <c r="R194" s="14"/>
      <c r="S194" s="14"/>
      <c r="T194" s="3">
        <v>50.559423552000005</v>
      </c>
      <c r="U194" s="3">
        <v>25.643142096000002</v>
      </c>
      <c r="V194" s="21">
        <v>119</v>
      </c>
      <c r="W194" s="14">
        <v>1974</v>
      </c>
      <c r="X194" s="14">
        <v>1267.5999999999999</v>
      </c>
      <c r="Y194" s="14">
        <v>18</v>
      </c>
      <c r="Z194" s="22" t="s">
        <v>1181</v>
      </c>
      <c r="AA194" s="22">
        <v>40103523129</v>
      </c>
      <c r="AB194" s="2">
        <v>11990</v>
      </c>
      <c r="AC194" s="35" t="s">
        <v>1284</v>
      </c>
      <c r="AD194" s="35" t="s">
        <v>1285</v>
      </c>
      <c r="AE194" s="22" t="s">
        <v>1184</v>
      </c>
      <c r="AF194" s="2" t="s">
        <v>1185</v>
      </c>
      <c r="AG194" s="2" t="s">
        <v>1181</v>
      </c>
      <c r="AH194" s="2" t="s">
        <v>1186</v>
      </c>
      <c r="AI194" s="2"/>
      <c r="AJ194" s="2"/>
      <c r="AK194" s="38">
        <v>196527.77</v>
      </c>
      <c r="AL194" s="39">
        <v>196527.77</v>
      </c>
      <c r="AM194" s="23">
        <f t="shared" si="2"/>
        <v>155.03926317450299</v>
      </c>
      <c r="AN194" s="5">
        <v>43759</v>
      </c>
      <c r="AO194" s="5">
        <v>43299</v>
      </c>
      <c r="AP194" s="14">
        <v>50</v>
      </c>
      <c r="AQ194" s="24">
        <v>98263.88</v>
      </c>
      <c r="AR194" s="5"/>
      <c r="AS194" s="24"/>
      <c r="AT194" s="5">
        <v>43298</v>
      </c>
      <c r="AU194" s="14">
        <v>80</v>
      </c>
      <c r="AV194" s="24">
        <v>76607.710000000006</v>
      </c>
      <c r="AW194" s="5">
        <v>43704</v>
      </c>
      <c r="AX194" s="24">
        <v>96620.3</v>
      </c>
      <c r="AY194" s="14"/>
    </row>
    <row r="195" spans="1:51" ht="30" x14ac:dyDescent="0.25">
      <c r="A195" s="20" t="s">
        <v>1296</v>
      </c>
      <c r="B195" s="34" t="s">
        <v>339</v>
      </c>
      <c r="C195" s="21" t="s">
        <v>1297</v>
      </c>
      <c r="D195" s="34" t="s">
        <v>1298</v>
      </c>
      <c r="E195" s="35" t="s">
        <v>1299</v>
      </c>
      <c r="F195" s="40" t="s">
        <v>1300</v>
      </c>
      <c r="G195" s="40" t="s">
        <v>39</v>
      </c>
      <c r="H195" s="5">
        <v>43143</v>
      </c>
      <c r="I195" s="5">
        <v>42828</v>
      </c>
      <c r="J195" s="2" t="s">
        <v>1301</v>
      </c>
      <c r="K195" s="2" t="s">
        <v>1302</v>
      </c>
      <c r="L195" s="3">
        <v>148.41999999999999</v>
      </c>
      <c r="M195" s="3">
        <v>147.63999999999999</v>
      </c>
      <c r="N195" s="3">
        <v>62.17</v>
      </c>
      <c r="O195" s="3">
        <v>61.39</v>
      </c>
      <c r="P195" s="14"/>
      <c r="Q195" s="14"/>
      <c r="R195" s="14"/>
      <c r="S195" s="14"/>
      <c r="T195" s="3">
        <v>71.349999999999994</v>
      </c>
      <c r="U195" s="3">
        <v>31.486000000000001</v>
      </c>
      <c r="V195" s="21">
        <v>103</v>
      </c>
      <c r="W195" s="14">
        <v>1997</v>
      </c>
      <c r="X195" s="14">
        <v>2423.5</v>
      </c>
      <c r="Y195" s="14">
        <v>30</v>
      </c>
      <c r="Z195" s="22" t="s">
        <v>196</v>
      </c>
      <c r="AA195" s="22">
        <v>40103475577</v>
      </c>
      <c r="AB195" s="2" t="s">
        <v>197</v>
      </c>
      <c r="AC195" s="35" t="s">
        <v>183</v>
      </c>
      <c r="AD195" s="36" t="s">
        <v>184</v>
      </c>
      <c r="AE195" s="22" t="s">
        <v>1303</v>
      </c>
      <c r="AF195" s="2" t="s">
        <v>1304</v>
      </c>
      <c r="AG195" s="2" t="s">
        <v>181</v>
      </c>
      <c r="AH195" s="2" t="s">
        <v>187</v>
      </c>
      <c r="AI195" s="2"/>
      <c r="AJ195" s="2"/>
      <c r="AK195" s="38">
        <v>365920.47</v>
      </c>
      <c r="AL195" s="39">
        <v>365920.47</v>
      </c>
      <c r="AM195" s="23">
        <f t="shared" si="2"/>
        <v>150.98843408293789</v>
      </c>
      <c r="AN195" s="5">
        <v>43864</v>
      </c>
      <c r="AO195" s="5">
        <v>43312</v>
      </c>
      <c r="AP195" s="14">
        <v>50</v>
      </c>
      <c r="AQ195" s="24">
        <v>182960.23</v>
      </c>
      <c r="AR195" s="5"/>
      <c r="AS195" s="24"/>
      <c r="AT195" s="5">
        <v>43312</v>
      </c>
      <c r="AU195" s="14">
        <v>80</v>
      </c>
      <c r="AV195" s="24">
        <v>144231.32999999999</v>
      </c>
      <c r="AW195" s="5">
        <v>43935</v>
      </c>
      <c r="AX195" s="24">
        <v>365676.41</v>
      </c>
      <c r="AY195" s="14"/>
    </row>
    <row r="196" spans="1:51" x14ac:dyDescent="0.25">
      <c r="A196" s="20" t="s">
        <v>1305</v>
      </c>
      <c r="B196" s="34" t="s">
        <v>321</v>
      </c>
      <c r="C196" s="21" t="s">
        <v>31</v>
      </c>
      <c r="D196" s="34" t="s">
        <v>963</v>
      </c>
      <c r="E196" s="35" t="s">
        <v>323</v>
      </c>
      <c r="F196" s="40" t="s">
        <v>324</v>
      </c>
      <c r="G196" s="40" t="s">
        <v>3313</v>
      </c>
      <c r="H196" s="5">
        <v>43139</v>
      </c>
      <c r="I196" s="5">
        <v>43089</v>
      </c>
      <c r="J196" s="2" t="s">
        <v>40</v>
      </c>
      <c r="K196" s="2" t="s">
        <v>41</v>
      </c>
      <c r="L196" s="3">
        <v>200.72</v>
      </c>
      <c r="M196" s="3">
        <v>139.49</v>
      </c>
      <c r="N196" s="3">
        <v>112.41</v>
      </c>
      <c r="O196" s="3">
        <v>65.92</v>
      </c>
      <c r="P196" s="14">
        <v>46.98</v>
      </c>
      <c r="Q196" s="14"/>
      <c r="R196" s="14">
        <v>14.74</v>
      </c>
      <c r="S196" s="14" t="s">
        <v>1306</v>
      </c>
      <c r="T196" s="3">
        <v>56.124000000000002</v>
      </c>
      <c r="U196" s="3">
        <v>33.277999999999999</v>
      </c>
      <c r="V196" s="21" t="s">
        <v>42</v>
      </c>
      <c r="W196" s="14">
        <v>1960</v>
      </c>
      <c r="X196" s="14">
        <v>1313.1</v>
      </c>
      <c r="Y196" s="14">
        <v>16</v>
      </c>
      <c r="Z196" s="22" t="s">
        <v>1307</v>
      </c>
      <c r="AA196" s="22">
        <v>44103066473</v>
      </c>
      <c r="AB196" s="2" t="s">
        <v>328</v>
      </c>
      <c r="AC196" s="35" t="s">
        <v>264</v>
      </c>
      <c r="AD196" s="36" t="s">
        <v>265</v>
      </c>
      <c r="AE196" s="22" t="s">
        <v>1025</v>
      </c>
      <c r="AF196" s="2" t="s">
        <v>1026</v>
      </c>
      <c r="AG196" s="2" t="s">
        <v>1308</v>
      </c>
      <c r="AH196" s="2" t="s">
        <v>1309</v>
      </c>
      <c r="AI196" s="2"/>
      <c r="AJ196" s="2"/>
      <c r="AK196" s="38">
        <v>266855.78999999998</v>
      </c>
      <c r="AL196" s="39">
        <v>266855.78999999998</v>
      </c>
      <c r="AM196" s="23">
        <f t="shared" ref="AM196:AM259" si="3">IF(AL196="","",AL196/X196)</f>
        <v>203.22579392277817</v>
      </c>
      <c r="AN196" s="5">
        <v>43570</v>
      </c>
      <c r="AO196" s="5">
        <v>43243</v>
      </c>
      <c r="AP196" s="14">
        <v>50</v>
      </c>
      <c r="AQ196" s="24">
        <v>133427.89000000001</v>
      </c>
      <c r="AR196" s="5"/>
      <c r="AS196" s="24"/>
      <c r="AT196" s="5"/>
      <c r="AU196" s="14"/>
      <c r="AV196" s="24"/>
      <c r="AW196" s="5">
        <v>43573</v>
      </c>
      <c r="AX196" s="24">
        <v>132572.29</v>
      </c>
      <c r="AY196" s="14"/>
    </row>
    <row r="197" spans="1:51" ht="45" x14ac:dyDescent="0.25">
      <c r="A197" s="20" t="s">
        <v>1310</v>
      </c>
      <c r="B197" s="34" t="s">
        <v>245</v>
      </c>
      <c r="C197" s="21" t="s">
        <v>1115</v>
      </c>
      <c r="D197" s="34" t="s">
        <v>1311</v>
      </c>
      <c r="E197" s="35" t="s">
        <v>434</v>
      </c>
      <c r="F197" s="40" t="s">
        <v>1149</v>
      </c>
      <c r="G197" s="40" t="s">
        <v>3313</v>
      </c>
      <c r="H197" s="5">
        <v>43130</v>
      </c>
      <c r="I197" s="5">
        <v>43117</v>
      </c>
      <c r="J197" s="2" t="s">
        <v>435</v>
      </c>
      <c r="K197" s="2" t="s">
        <v>436</v>
      </c>
      <c r="L197" s="3">
        <v>186.12</v>
      </c>
      <c r="M197" s="3">
        <v>115.76</v>
      </c>
      <c r="N197" s="3">
        <v>101.07</v>
      </c>
      <c r="O197" s="3">
        <v>43.18</v>
      </c>
      <c r="P197" s="14">
        <v>60.3</v>
      </c>
      <c r="Q197" s="14"/>
      <c r="R197" s="14"/>
      <c r="S197" s="14"/>
      <c r="T197" s="3">
        <v>73.262</v>
      </c>
      <c r="U197" s="3">
        <v>39.783000000000001</v>
      </c>
      <c r="V197" s="21" t="s">
        <v>1312</v>
      </c>
      <c r="W197" s="14">
        <v>1987</v>
      </c>
      <c r="X197" s="14">
        <v>2091.9</v>
      </c>
      <c r="Y197" s="14">
        <v>24</v>
      </c>
      <c r="Z197" s="22" t="s">
        <v>440</v>
      </c>
      <c r="AA197" s="22">
        <v>40103246078</v>
      </c>
      <c r="AB197" s="2" t="s">
        <v>1150</v>
      </c>
      <c r="AC197" s="35" t="s">
        <v>1044</v>
      </c>
      <c r="AD197" s="36" t="s">
        <v>1045</v>
      </c>
      <c r="AE197" s="22" t="s">
        <v>1271</v>
      </c>
      <c r="AF197" s="2" t="s">
        <v>1272</v>
      </c>
      <c r="AG197" s="2" t="s">
        <v>440</v>
      </c>
      <c r="AH197" s="2">
        <v>40103246078</v>
      </c>
      <c r="AI197" s="2"/>
      <c r="AJ197" s="2"/>
      <c r="AK197" s="38">
        <v>394844.15</v>
      </c>
      <c r="AL197" s="39">
        <v>394844.15</v>
      </c>
      <c r="AM197" s="23">
        <f t="shared" si="3"/>
        <v>188.74905588221233</v>
      </c>
      <c r="AN197" s="5">
        <v>43748</v>
      </c>
      <c r="AO197" s="5">
        <v>43356</v>
      </c>
      <c r="AP197" s="14">
        <v>50</v>
      </c>
      <c r="AQ197" s="24">
        <v>197422.07</v>
      </c>
      <c r="AR197" s="5"/>
      <c r="AS197" s="24"/>
      <c r="AT197" s="5"/>
      <c r="AU197" s="14"/>
      <c r="AV197" s="24"/>
      <c r="AW197" s="5">
        <v>44027</v>
      </c>
      <c r="AX197" s="24">
        <v>195318.64</v>
      </c>
      <c r="AY197" s="14" t="s">
        <v>97</v>
      </c>
    </row>
    <row r="198" spans="1:51" ht="30" x14ac:dyDescent="0.25">
      <c r="A198" s="20" t="s">
        <v>1313</v>
      </c>
      <c r="B198" s="34" t="s">
        <v>321</v>
      </c>
      <c r="C198" s="21" t="s">
        <v>31</v>
      </c>
      <c r="D198" s="34" t="s">
        <v>1314</v>
      </c>
      <c r="E198" s="35" t="s">
        <v>323</v>
      </c>
      <c r="F198" s="40" t="s">
        <v>324</v>
      </c>
      <c r="G198" s="40" t="s">
        <v>3313</v>
      </c>
      <c r="H198" s="5">
        <v>43140</v>
      </c>
      <c r="I198" s="5">
        <v>42816</v>
      </c>
      <c r="J198" s="2" t="s">
        <v>284</v>
      </c>
      <c r="K198" s="2" t="s">
        <v>285</v>
      </c>
      <c r="L198" s="3">
        <v>160.72</v>
      </c>
      <c r="M198" s="3">
        <v>107.51</v>
      </c>
      <c r="N198" s="3">
        <v>103.96</v>
      </c>
      <c r="O198" s="3">
        <v>57.01</v>
      </c>
      <c r="P198" s="14">
        <v>58.72</v>
      </c>
      <c r="Q198" s="14"/>
      <c r="R198" s="14"/>
      <c r="S198" s="14"/>
      <c r="T198" s="3">
        <v>116.164</v>
      </c>
      <c r="U198" s="3">
        <v>74.915000000000006</v>
      </c>
      <c r="V198" s="21">
        <v>103</v>
      </c>
      <c r="W198" s="14">
        <v>1994</v>
      </c>
      <c r="X198" s="14">
        <v>3667.3</v>
      </c>
      <c r="Y198" s="14">
        <v>38</v>
      </c>
      <c r="Z198" s="22" t="s">
        <v>1315</v>
      </c>
      <c r="AA198" s="22">
        <v>45403024891</v>
      </c>
      <c r="AB198" s="2" t="s">
        <v>1316</v>
      </c>
      <c r="AC198" s="35" t="s">
        <v>107</v>
      </c>
      <c r="AD198" s="36" t="s">
        <v>108</v>
      </c>
      <c r="AE198" s="22" t="s">
        <v>679</v>
      </c>
      <c r="AF198" s="2" t="s">
        <v>680</v>
      </c>
      <c r="AG198" s="2" t="s">
        <v>1181</v>
      </c>
      <c r="AH198" s="2" t="s">
        <v>1186</v>
      </c>
      <c r="AI198" s="2"/>
      <c r="AJ198" s="2"/>
      <c r="AK198" s="38">
        <v>553800.44999999995</v>
      </c>
      <c r="AL198" s="39">
        <v>553800.44999999995</v>
      </c>
      <c r="AM198" s="23">
        <f t="shared" si="3"/>
        <v>151.01040274861612</v>
      </c>
      <c r="AN198" s="5">
        <v>43861</v>
      </c>
      <c r="AO198" s="5">
        <v>43243</v>
      </c>
      <c r="AP198" s="14">
        <v>50</v>
      </c>
      <c r="AQ198" s="24">
        <v>276900.21999999997</v>
      </c>
      <c r="AR198" s="5"/>
      <c r="AS198" s="24"/>
      <c r="AT198" s="5"/>
      <c r="AU198" s="14"/>
      <c r="AV198" s="24"/>
      <c r="AW198" s="5">
        <v>43927</v>
      </c>
      <c r="AX198" s="24">
        <v>264127.94</v>
      </c>
      <c r="AY198" s="14"/>
    </row>
    <row r="199" spans="1:51" ht="45" x14ac:dyDescent="0.25">
      <c r="A199" s="20" t="s">
        <v>1317</v>
      </c>
      <c r="B199" s="34" t="s">
        <v>321</v>
      </c>
      <c r="C199" s="21" t="s">
        <v>1072</v>
      </c>
      <c r="D199" s="34" t="s">
        <v>1318</v>
      </c>
      <c r="E199" s="35" t="s">
        <v>1319</v>
      </c>
      <c r="F199" s="40" t="s">
        <v>1320</v>
      </c>
      <c r="G199" s="40" t="s">
        <v>39</v>
      </c>
      <c r="H199" s="5">
        <v>43206</v>
      </c>
      <c r="I199" s="5">
        <v>42989</v>
      </c>
      <c r="J199" s="2" t="s">
        <v>118</v>
      </c>
      <c r="K199" s="2" t="s">
        <v>166</v>
      </c>
      <c r="L199" s="3">
        <v>133.1</v>
      </c>
      <c r="M199" s="3">
        <v>133.1</v>
      </c>
      <c r="N199" s="3">
        <v>47.5</v>
      </c>
      <c r="O199" s="3">
        <v>47.5</v>
      </c>
      <c r="P199" s="14"/>
      <c r="Q199" s="14"/>
      <c r="R199" s="14"/>
      <c r="S199" s="14"/>
      <c r="T199" s="3">
        <v>33.764488559999997</v>
      </c>
      <c r="U199" s="3">
        <v>12.049686000000001</v>
      </c>
      <c r="V199" s="21" t="s">
        <v>42</v>
      </c>
      <c r="W199" s="14">
        <v>1984</v>
      </c>
      <c r="X199" s="14">
        <v>1300.4000000000001</v>
      </c>
      <c r="Y199" s="14">
        <v>18</v>
      </c>
      <c r="Z199" s="22" t="s">
        <v>120</v>
      </c>
      <c r="AA199" s="22">
        <v>40003840089</v>
      </c>
      <c r="AB199" s="2" t="s">
        <v>121</v>
      </c>
      <c r="AC199" s="35" t="s">
        <v>45</v>
      </c>
      <c r="AD199" s="36" t="s">
        <v>46</v>
      </c>
      <c r="AE199" s="22" t="s">
        <v>1025</v>
      </c>
      <c r="AF199" s="2" t="s">
        <v>1026</v>
      </c>
      <c r="AG199" s="2" t="s">
        <v>120</v>
      </c>
      <c r="AH199" s="2" t="s">
        <v>126</v>
      </c>
      <c r="AI199" s="2"/>
      <c r="AJ199" s="2"/>
      <c r="AK199" s="38">
        <v>272233.63</v>
      </c>
      <c r="AL199" s="39">
        <v>252139.87</v>
      </c>
      <c r="AM199" s="23">
        <f t="shared" si="3"/>
        <v>193.89408643494309</v>
      </c>
      <c r="AN199" s="5">
        <v>43829</v>
      </c>
      <c r="AO199" s="5">
        <v>43320</v>
      </c>
      <c r="AP199" s="14">
        <v>50</v>
      </c>
      <c r="AQ199" s="24">
        <v>126069.93</v>
      </c>
      <c r="AR199" s="5"/>
      <c r="AS199" s="24"/>
      <c r="AT199" s="5">
        <v>43319</v>
      </c>
      <c r="AU199" s="14">
        <v>80</v>
      </c>
      <c r="AV199" s="24">
        <v>100855.95</v>
      </c>
      <c r="AW199" s="5">
        <v>43770</v>
      </c>
      <c r="AX199" s="24">
        <v>126069.93</v>
      </c>
      <c r="AY199" s="14"/>
    </row>
    <row r="200" spans="1:51" ht="30" x14ac:dyDescent="0.25">
      <c r="A200" s="20" t="s">
        <v>1321</v>
      </c>
      <c r="B200" s="34" t="s">
        <v>35</v>
      </c>
      <c r="C200" s="21"/>
      <c r="D200" s="34" t="s">
        <v>1322</v>
      </c>
      <c r="E200" s="35" t="s">
        <v>1323</v>
      </c>
      <c r="F200" s="40" t="s">
        <v>1324</v>
      </c>
      <c r="G200" s="40" t="s">
        <v>39</v>
      </c>
      <c r="H200" s="5">
        <v>43199</v>
      </c>
      <c r="I200" s="5">
        <v>43181</v>
      </c>
      <c r="J200" s="2" t="s">
        <v>40</v>
      </c>
      <c r="K200" s="2" t="s">
        <v>41</v>
      </c>
      <c r="L200" s="3">
        <v>185.55</v>
      </c>
      <c r="M200" s="3">
        <v>116.85</v>
      </c>
      <c r="N200" s="3">
        <v>102.35</v>
      </c>
      <c r="O200" s="3">
        <v>48.69</v>
      </c>
      <c r="P200" s="14">
        <v>44.39</v>
      </c>
      <c r="Q200" s="14"/>
      <c r="R200" s="14"/>
      <c r="S200" s="14"/>
      <c r="T200" s="3">
        <v>141.14500000000001</v>
      </c>
      <c r="U200" s="3">
        <v>75</v>
      </c>
      <c r="V200" s="21">
        <v>318</v>
      </c>
      <c r="W200" s="14">
        <v>1972</v>
      </c>
      <c r="X200" s="14">
        <v>3378.82</v>
      </c>
      <c r="Y200" s="14">
        <v>55</v>
      </c>
      <c r="Z200" s="22" t="s">
        <v>1325</v>
      </c>
      <c r="AA200" s="22">
        <v>40103765016</v>
      </c>
      <c r="AB200" s="2">
        <v>12389</v>
      </c>
      <c r="AC200" s="35" t="s">
        <v>54</v>
      </c>
      <c r="AD200" s="36" t="s">
        <v>55</v>
      </c>
      <c r="AE200" s="22" t="s">
        <v>535</v>
      </c>
      <c r="AF200" s="2" t="s">
        <v>536</v>
      </c>
      <c r="AG200" s="2" t="s">
        <v>1325</v>
      </c>
      <c r="AH200" s="2" t="s">
        <v>1326</v>
      </c>
      <c r="AI200" s="2"/>
      <c r="AJ200" s="2"/>
      <c r="AK200" s="38">
        <v>691959.7</v>
      </c>
      <c r="AL200" s="39">
        <v>691959.7</v>
      </c>
      <c r="AM200" s="23">
        <f t="shared" si="3"/>
        <v>204.79330061974295</v>
      </c>
      <c r="AN200" s="5">
        <v>43927</v>
      </c>
      <c r="AO200" s="5">
        <v>43438</v>
      </c>
      <c r="AP200" s="14">
        <v>50</v>
      </c>
      <c r="AQ200" s="24">
        <v>345979.85</v>
      </c>
      <c r="AR200" s="5"/>
      <c r="AS200" s="24"/>
      <c r="AT200" s="5"/>
      <c r="AU200" s="14"/>
      <c r="AV200" s="24"/>
      <c r="AW200" s="5">
        <v>44161</v>
      </c>
      <c r="AX200" s="24">
        <v>345979.85</v>
      </c>
      <c r="AY200" s="14"/>
    </row>
    <row r="201" spans="1:51" ht="30" x14ac:dyDescent="0.25">
      <c r="A201" s="20" t="s">
        <v>1327</v>
      </c>
      <c r="B201" s="34" t="s">
        <v>245</v>
      </c>
      <c r="C201" s="21" t="s">
        <v>246</v>
      </c>
      <c r="D201" s="34" t="s">
        <v>1328</v>
      </c>
      <c r="E201" s="35" t="s">
        <v>248</v>
      </c>
      <c r="F201" s="40" t="s">
        <v>249</v>
      </c>
      <c r="G201" s="40" t="s">
        <v>3312</v>
      </c>
      <c r="H201" s="5">
        <v>43307</v>
      </c>
      <c r="I201" s="5">
        <v>42522</v>
      </c>
      <c r="J201" s="2" t="s">
        <v>250</v>
      </c>
      <c r="K201" s="2" t="s">
        <v>251</v>
      </c>
      <c r="L201" s="3">
        <v>157.1</v>
      </c>
      <c r="M201" s="3">
        <v>106.2</v>
      </c>
      <c r="N201" s="3">
        <v>89.4</v>
      </c>
      <c r="O201" s="3">
        <v>48.5</v>
      </c>
      <c r="P201" s="14">
        <v>60.3</v>
      </c>
      <c r="Q201" s="14"/>
      <c r="R201" s="14"/>
      <c r="S201" s="14"/>
      <c r="T201" s="3">
        <v>90.983800000000002</v>
      </c>
      <c r="U201" s="3">
        <v>52.040799999999997</v>
      </c>
      <c r="V201" s="21">
        <v>602</v>
      </c>
      <c r="W201" s="14">
        <v>1990</v>
      </c>
      <c r="X201" s="14">
        <v>2719.3</v>
      </c>
      <c r="Y201" s="14">
        <v>36</v>
      </c>
      <c r="Z201" s="22" t="s">
        <v>286</v>
      </c>
      <c r="AA201" s="22">
        <v>43603016278</v>
      </c>
      <c r="AB201" s="2" t="s">
        <v>287</v>
      </c>
      <c r="AC201" s="35" t="s">
        <v>288</v>
      </c>
      <c r="AD201" s="36">
        <v>43603047371</v>
      </c>
      <c r="AE201" s="22" t="s">
        <v>253</v>
      </c>
      <c r="AF201" s="2" t="s">
        <v>258</v>
      </c>
      <c r="AG201" s="2" t="s">
        <v>286</v>
      </c>
      <c r="AH201" s="2">
        <v>43603016278</v>
      </c>
      <c r="AI201" s="2"/>
      <c r="AJ201" s="2"/>
      <c r="AK201" s="38">
        <v>362894.84</v>
      </c>
      <c r="AL201" s="39">
        <v>362894.84</v>
      </c>
      <c r="AM201" s="23">
        <f t="shared" si="3"/>
        <v>133.45156474092596</v>
      </c>
      <c r="AN201" s="5">
        <v>44113</v>
      </c>
      <c r="AO201" s="5">
        <v>43623</v>
      </c>
      <c r="AP201" s="14">
        <v>50</v>
      </c>
      <c r="AQ201" s="24">
        <v>181447.42</v>
      </c>
      <c r="AR201" s="5"/>
      <c r="AS201" s="24"/>
      <c r="AT201" s="5"/>
      <c r="AU201" s="14"/>
      <c r="AV201" s="24"/>
      <c r="AW201" s="5">
        <v>44160</v>
      </c>
      <c r="AX201" s="24">
        <v>178071.24</v>
      </c>
      <c r="AY201" s="14" t="s">
        <v>97</v>
      </c>
    </row>
    <row r="202" spans="1:51" x14ac:dyDescent="0.25">
      <c r="A202" s="20" t="s">
        <v>1329</v>
      </c>
      <c r="B202" s="34" t="s">
        <v>114</v>
      </c>
      <c r="C202" s="21" t="s">
        <v>115</v>
      </c>
      <c r="D202" s="34" t="s">
        <v>1330</v>
      </c>
      <c r="E202" s="35" t="s">
        <v>1331</v>
      </c>
      <c r="F202" s="40" t="s">
        <v>1332</v>
      </c>
      <c r="G202" s="40" t="s">
        <v>39</v>
      </c>
      <c r="H202" s="5">
        <v>43262</v>
      </c>
      <c r="I202" s="5">
        <v>43072</v>
      </c>
      <c r="J202" s="2" t="s">
        <v>118</v>
      </c>
      <c r="K202" s="2" t="s">
        <v>166</v>
      </c>
      <c r="L202" s="3">
        <v>213.3</v>
      </c>
      <c r="M202" s="3">
        <v>182.7</v>
      </c>
      <c r="N202" s="3">
        <v>88.4</v>
      </c>
      <c r="O202" s="3">
        <v>57.8</v>
      </c>
      <c r="P202" s="14">
        <v>50.54</v>
      </c>
      <c r="Q202" s="14"/>
      <c r="R202" s="14"/>
      <c r="S202" s="14"/>
      <c r="T202" s="3">
        <v>41.606999999999999</v>
      </c>
      <c r="U202" s="3">
        <v>17.03</v>
      </c>
      <c r="V202" s="21" t="s">
        <v>42</v>
      </c>
      <c r="W202" s="14">
        <v>1960</v>
      </c>
      <c r="X202" s="14">
        <v>930.2</v>
      </c>
      <c r="Y202" s="14">
        <v>12</v>
      </c>
      <c r="Z202" s="22" t="s">
        <v>120</v>
      </c>
      <c r="AA202" s="22">
        <v>40003840089</v>
      </c>
      <c r="AB202" s="2" t="s">
        <v>1333</v>
      </c>
      <c r="AC202" s="35" t="s">
        <v>122</v>
      </c>
      <c r="AD202" s="36" t="s">
        <v>123</v>
      </c>
      <c r="AE202" s="22" t="s">
        <v>124</v>
      </c>
      <c r="AF202" s="2" t="s">
        <v>125</v>
      </c>
      <c r="AG202" s="2" t="s">
        <v>120</v>
      </c>
      <c r="AH202" s="2" t="s">
        <v>126</v>
      </c>
      <c r="AI202" s="2"/>
      <c r="AJ202" s="2"/>
      <c r="AK202" s="38">
        <v>240451.72</v>
      </c>
      <c r="AL202" s="39">
        <v>240451.72</v>
      </c>
      <c r="AM202" s="23">
        <f t="shared" si="3"/>
        <v>258.49464631262094</v>
      </c>
      <c r="AN202" s="5">
        <v>44010</v>
      </c>
      <c r="AO202" s="5">
        <v>43601</v>
      </c>
      <c r="AP202" s="14">
        <v>50</v>
      </c>
      <c r="AQ202" s="24">
        <v>120225.86</v>
      </c>
      <c r="AR202" s="5">
        <v>43578</v>
      </c>
      <c r="AS202" s="24">
        <v>118531.86</v>
      </c>
      <c r="AT202" s="5"/>
      <c r="AU202" s="14"/>
      <c r="AV202" s="24"/>
      <c r="AW202" s="5">
        <v>43815</v>
      </c>
      <c r="AX202" s="24">
        <v>120225.86</v>
      </c>
      <c r="AY202" s="14" t="s">
        <v>97</v>
      </c>
    </row>
    <row r="203" spans="1:51" ht="60" x14ac:dyDescent="0.25">
      <c r="A203" s="20" t="s">
        <v>1334</v>
      </c>
      <c r="B203" s="34" t="s">
        <v>1174</v>
      </c>
      <c r="C203" s="21" t="s">
        <v>1175</v>
      </c>
      <c r="D203" s="34" t="s">
        <v>1335</v>
      </c>
      <c r="E203" s="35" t="s">
        <v>1177</v>
      </c>
      <c r="F203" s="40" t="s">
        <v>1178</v>
      </c>
      <c r="G203" s="40" t="s">
        <v>3313</v>
      </c>
      <c r="H203" s="5">
        <v>43110</v>
      </c>
      <c r="I203" s="5">
        <v>43104</v>
      </c>
      <c r="J203" s="2" t="s">
        <v>1179</v>
      </c>
      <c r="K203" s="2" t="s">
        <v>1180</v>
      </c>
      <c r="L203" s="3">
        <v>175.03</v>
      </c>
      <c r="M203" s="3">
        <v>140.13999999999999</v>
      </c>
      <c r="N203" s="3">
        <v>93.43</v>
      </c>
      <c r="O203" s="3">
        <v>61.74</v>
      </c>
      <c r="P203" s="14">
        <v>47.92</v>
      </c>
      <c r="Q203" s="14"/>
      <c r="R203" s="14"/>
      <c r="S203" s="14"/>
      <c r="T203" s="3">
        <v>43.430824008000002</v>
      </c>
      <c r="U203" s="3">
        <v>23.183122248000004</v>
      </c>
      <c r="V203" s="21" t="s">
        <v>42</v>
      </c>
      <c r="W203" s="14">
        <v>1974</v>
      </c>
      <c r="X203" s="14">
        <v>1283.7</v>
      </c>
      <c r="Y203" s="14">
        <v>18</v>
      </c>
      <c r="Z203" s="22" t="s">
        <v>1181</v>
      </c>
      <c r="AA203" s="22">
        <v>40103523129</v>
      </c>
      <c r="AB203" s="2">
        <v>11990</v>
      </c>
      <c r="AC203" s="35" t="s">
        <v>1336</v>
      </c>
      <c r="AD203" s="35" t="s">
        <v>1337</v>
      </c>
      <c r="AE203" s="22" t="s">
        <v>1184</v>
      </c>
      <c r="AF203" s="2" t="s">
        <v>1185</v>
      </c>
      <c r="AG203" s="2" t="s">
        <v>1181</v>
      </c>
      <c r="AH203" s="2" t="s">
        <v>1186</v>
      </c>
      <c r="AI203" s="2"/>
      <c r="AJ203" s="2"/>
      <c r="AK203" s="38">
        <v>206510.93</v>
      </c>
      <c r="AL203" s="39">
        <v>206510.93</v>
      </c>
      <c r="AM203" s="23">
        <f t="shared" si="3"/>
        <v>160.87164446521771</v>
      </c>
      <c r="AN203" s="5">
        <v>43759</v>
      </c>
      <c r="AO203" s="5">
        <v>43299</v>
      </c>
      <c r="AP203" s="14">
        <v>50</v>
      </c>
      <c r="AQ203" s="24">
        <v>103255.46</v>
      </c>
      <c r="AR203" s="5"/>
      <c r="AS203" s="24"/>
      <c r="AT203" s="5">
        <v>43298</v>
      </c>
      <c r="AU203" s="14">
        <v>80</v>
      </c>
      <c r="AV203" s="24">
        <v>79544.38</v>
      </c>
      <c r="AW203" s="5">
        <v>43516</v>
      </c>
      <c r="AX203" s="24">
        <v>102943.28</v>
      </c>
      <c r="AY203" s="14"/>
    </row>
    <row r="204" spans="1:51" x14ac:dyDescent="0.25">
      <c r="A204" s="20" t="s">
        <v>1338</v>
      </c>
      <c r="B204" s="34" t="s">
        <v>60</v>
      </c>
      <c r="C204" s="21"/>
      <c r="D204" s="34" t="s">
        <v>1339</v>
      </c>
      <c r="E204" s="35" t="s">
        <v>1340</v>
      </c>
      <c r="F204" s="40" t="s">
        <v>1341</v>
      </c>
      <c r="G204" s="40" t="s">
        <v>39</v>
      </c>
      <c r="H204" s="5">
        <v>43885</v>
      </c>
      <c r="I204" s="5">
        <v>43178</v>
      </c>
      <c r="J204" s="2" t="s">
        <v>63</v>
      </c>
      <c r="K204" s="2" t="s">
        <v>64</v>
      </c>
      <c r="L204" s="3">
        <v>110.52</v>
      </c>
      <c r="M204" s="3">
        <v>100.48</v>
      </c>
      <c r="N204" s="3">
        <v>57.75</v>
      </c>
      <c r="O204" s="3">
        <v>47.71</v>
      </c>
      <c r="P204" s="14">
        <v>54.95</v>
      </c>
      <c r="Q204" s="14"/>
      <c r="R204" s="14"/>
      <c r="S204" s="14"/>
      <c r="T204" s="3">
        <v>72.433000000000007</v>
      </c>
      <c r="U204" s="3">
        <v>37.843000000000004</v>
      </c>
      <c r="V204" s="21" t="s">
        <v>42</v>
      </c>
      <c r="W204" s="14">
        <v>1986</v>
      </c>
      <c r="X204" s="14">
        <v>2915.3</v>
      </c>
      <c r="Y204" s="14">
        <v>45</v>
      </c>
      <c r="Z204" s="22" t="s">
        <v>181</v>
      </c>
      <c r="AA204" s="22">
        <v>52103047781</v>
      </c>
      <c r="AB204" s="2" t="s">
        <v>182</v>
      </c>
      <c r="AC204" s="35" t="s">
        <v>349</v>
      </c>
      <c r="AD204" s="36" t="s">
        <v>350</v>
      </c>
      <c r="AE204" s="22" t="s">
        <v>1342</v>
      </c>
      <c r="AF204" s="2" t="s">
        <v>1343</v>
      </c>
      <c r="AG204" s="2"/>
      <c r="AH204" s="2"/>
      <c r="AI204" s="2"/>
      <c r="AJ204" s="2"/>
      <c r="AK204" s="38">
        <v>405070.9</v>
      </c>
      <c r="AL204" s="39">
        <v>405070.9</v>
      </c>
      <c r="AM204" s="23">
        <f t="shared" si="3"/>
        <v>138.9465578156622</v>
      </c>
      <c r="AN204" s="5">
        <v>45200</v>
      </c>
      <c r="AO204" s="5">
        <v>44651</v>
      </c>
      <c r="AP204" s="14">
        <v>50</v>
      </c>
      <c r="AQ204" s="24">
        <v>202535.44</v>
      </c>
      <c r="AR204" s="5"/>
      <c r="AS204" s="24"/>
      <c r="AT204" s="5">
        <v>44645</v>
      </c>
      <c r="AU204" s="14">
        <v>80</v>
      </c>
      <c r="AV204" s="24">
        <v>159378.04999999999</v>
      </c>
      <c r="AW204" s="5">
        <v>45224</v>
      </c>
      <c r="AX204" s="24">
        <v>202518.96</v>
      </c>
      <c r="AY204" s="14"/>
    </row>
    <row r="205" spans="1:51" x14ac:dyDescent="0.25">
      <c r="A205" s="20" t="s">
        <v>1346</v>
      </c>
      <c r="B205" s="34" t="s">
        <v>60</v>
      </c>
      <c r="C205" s="21"/>
      <c r="D205" s="34" t="s">
        <v>1347</v>
      </c>
      <c r="E205" s="35" t="s">
        <v>3315</v>
      </c>
      <c r="F205" s="40" t="s">
        <v>1348</v>
      </c>
      <c r="G205" s="40" t="s">
        <v>39</v>
      </c>
      <c r="H205" s="5">
        <v>43291</v>
      </c>
      <c r="I205" s="5">
        <v>43284</v>
      </c>
      <c r="J205" s="2" t="s">
        <v>404</v>
      </c>
      <c r="K205" s="2" t="s">
        <v>405</v>
      </c>
      <c r="L205" s="3">
        <v>158.65</v>
      </c>
      <c r="M205" s="3">
        <v>94.93</v>
      </c>
      <c r="N205" s="3">
        <v>71.63</v>
      </c>
      <c r="O205" s="3">
        <v>42.2</v>
      </c>
      <c r="P205" s="14">
        <v>54.95</v>
      </c>
      <c r="Q205" s="14"/>
      <c r="R205" s="14"/>
      <c r="S205" s="14"/>
      <c r="T205" s="3">
        <v>99.325999999999993</v>
      </c>
      <c r="U205" s="3">
        <v>44.305</v>
      </c>
      <c r="V205" s="21">
        <v>103</v>
      </c>
      <c r="W205" s="14">
        <v>1991</v>
      </c>
      <c r="X205" s="14">
        <v>2940.2</v>
      </c>
      <c r="Y205" s="14">
        <v>47</v>
      </c>
      <c r="Z205" s="22" t="s">
        <v>727</v>
      </c>
      <c r="AA205" s="22">
        <v>42103021193</v>
      </c>
      <c r="AB205" s="2" t="s">
        <v>728</v>
      </c>
      <c r="AC205" s="35" t="s">
        <v>349</v>
      </c>
      <c r="AD205" s="36" t="s">
        <v>350</v>
      </c>
      <c r="AE205" s="22" t="s">
        <v>1303</v>
      </c>
      <c r="AF205" s="2" t="s">
        <v>1304</v>
      </c>
      <c r="AG205" s="2" t="s">
        <v>727</v>
      </c>
      <c r="AH205" s="2">
        <v>42103021193</v>
      </c>
      <c r="AI205" s="2"/>
      <c r="AJ205" s="2"/>
      <c r="AK205" s="38">
        <v>575044.72</v>
      </c>
      <c r="AL205" s="39">
        <v>575044.72</v>
      </c>
      <c r="AM205" s="23">
        <f t="shared" si="3"/>
        <v>195.58013740561867</v>
      </c>
      <c r="AN205" s="5">
        <v>44081</v>
      </c>
      <c r="AO205" s="5">
        <v>43621</v>
      </c>
      <c r="AP205" s="14">
        <v>50</v>
      </c>
      <c r="AQ205" s="24">
        <v>287522.36</v>
      </c>
      <c r="AR205" s="5"/>
      <c r="AS205" s="24"/>
      <c r="AT205" s="5">
        <v>43620</v>
      </c>
      <c r="AU205" s="14">
        <v>80</v>
      </c>
      <c r="AV205" s="24">
        <v>230017.89</v>
      </c>
      <c r="AW205" s="5">
        <v>44308</v>
      </c>
      <c r="AX205" s="24">
        <v>286776.3</v>
      </c>
      <c r="AY205" s="14" t="s">
        <v>72</v>
      </c>
    </row>
    <row r="206" spans="1:51" ht="45" x14ac:dyDescent="0.25">
      <c r="A206" s="20" t="s">
        <v>1349</v>
      </c>
      <c r="B206" s="34" t="s">
        <v>1286</v>
      </c>
      <c r="C206" s="21" t="s">
        <v>1350</v>
      </c>
      <c r="D206" s="34" t="s">
        <v>1351</v>
      </c>
      <c r="E206" s="35" t="s">
        <v>1287</v>
      </c>
      <c r="F206" s="40" t="s">
        <v>1288</v>
      </c>
      <c r="G206" s="40" t="s">
        <v>3313</v>
      </c>
      <c r="H206" s="5">
        <v>43291</v>
      </c>
      <c r="I206" s="5">
        <v>42653</v>
      </c>
      <c r="J206" s="2" t="s">
        <v>307</v>
      </c>
      <c r="K206" s="2" t="s">
        <v>308</v>
      </c>
      <c r="L206" s="3">
        <v>187.84399999999999</v>
      </c>
      <c r="M206" s="3">
        <v>143.13</v>
      </c>
      <c r="N206" s="3">
        <v>90.093999999999994</v>
      </c>
      <c r="O206" s="3">
        <v>45.38</v>
      </c>
      <c r="P206" s="14"/>
      <c r="Q206" s="14"/>
      <c r="R206" s="14"/>
      <c r="S206" s="14"/>
      <c r="T206" s="3">
        <v>106.705</v>
      </c>
      <c r="U206" s="3">
        <v>30.13</v>
      </c>
      <c r="V206" s="21" t="s">
        <v>42</v>
      </c>
      <c r="W206" s="14">
        <v>1978</v>
      </c>
      <c r="X206" s="14">
        <v>3363.7</v>
      </c>
      <c r="Y206" s="14">
        <v>44</v>
      </c>
      <c r="Z206" s="22" t="s">
        <v>860</v>
      </c>
      <c r="AA206" s="22">
        <v>40003808516</v>
      </c>
      <c r="AB206" s="2" t="s">
        <v>861</v>
      </c>
      <c r="AC206" s="35" t="s">
        <v>613</v>
      </c>
      <c r="AD206" s="36" t="s">
        <v>614</v>
      </c>
      <c r="AE206" s="22"/>
      <c r="AF206" s="2"/>
      <c r="AG206" s="2"/>
      <c r="AH206" s="2"/>
      <c r="AI206" s="2"/>
      <c r="AJ206" s="2"/>
      <c r="AK206" s="38">
        <v>598269.79</v>
      </c>
      <c r="AL206" s="39">
        <v>598269.79</v>
      </c>
      <c r="AM206" s="23">
        <f t="shared" si="3"/>
        <v>177.8606266908464</v>
      </c>
      <c r="AN206" s="5">
        <v>45068</v>
      </c>
      <c r="AO206" s="5">
        <v>44308</v>
      </c>
      <c r="AP206" s="14">
        <v>50</v>
      </c>
      <c r="AQ206" s="24">
        <v>299134.89</v>
      </c>
      <c r="AR206" s="5">
        <v>44306</v>
      </c>
      <c r="AS206" s="24">
        <v>299134.90000000002</v>
      </c>
      <c r="AT206" s="5"/>
      <c r="AU206" s="14"/>
      <c r="AV206" s="24"/>
      <c r="AW206" s="5">
        <v>44964</v>
      </c>
      <c r="AX206" s="24">
        <v>297312.59000000003</v>
      </c>
      <c r="AY206" s="14"/>
    </row>
    <row r="207" spans="1:51" ht="30" x14ac:dyDescent="0.25">
      <c r="A207" s="20" t="s">
        <v>1352</v>
      </c>
      <c r="B207" s="34" t="s">
        <v>396</v>
      </c>
      <c r="C207" s="21" t="s">
        <v>397</v>
      </c>
      <c r="D207" s="34" t="s">
        <v>1353</v>
      </c>
      <c r="E207" s="35" t="s">
        <v>1354</v>
      </c>
      <c r="F207" s="40" t="s">
        <v>1355</v>
      </c>
      <c r="G207" s="40" t="s">
        <v>39</v>
      </c>
      <c r="H207" s="5">
        <v>43161</v>
      </c>
      <c r="I207" s="5">
        <v>42797</v>
      </c>
      <c r="J207" s="2" t="s">
        <v>118</v>
      </c>
      <c r="K207" s="2" t="s">
        <v>166</v>
      </c>
      <c r="L207" s="3">
        <v>164.23</v>
      </c>
      <c r="M207" s="3">
        <v>145.57</v>
      </c>
      <c r="N207" s="3">
        <v>77.11</v>
      </c>
      <c r="O207" s="3">
        <v>58.45</v>
      </c>
      <c r="P207" s="14">
        <v>56.16</v>
      </c>
      <c r="Q207" s="14"/>
      <c r="R207" s="14"/>
      <c r="S207" s="14"/>
      <c r="T207" s="3">
        <v>46.72</v>
      </c>
      <c r="U207" s="3">
        <v>20.259</v>
      </c>
      <c r="V207" s="21" t="s">
        <v>42</v>
      </c>
      <c r="W207" s="14">
        <v>1973</v>
      </c>
      <c r="X207" s="14">
        <v>1732</v>
      </c>
      <c r="Y207" s="14">
        <v>18</v>
      </c>
      <c r="Z207" s="22" t="s">
        <v>120</v>
      </c>
      <c r="AA207" s="22">
        <v>40003840089</v>
      </c>
      <c r="AB207" s="2" t="s">
        <v>121</v>
      </c>
      <c r="AC207" s="35" t="s">
        <v>543</v>
      </c>
      <c r="AD207" s="35" t="s">
        <v>544</v>
      </c>
      <c r="AE207" s="22" t="s">
        <v>124</v>
      </c>
      <c r="AF207" s="2" t="s">
        <v>125</v>
      </c>
      <c r="AG207" s="2" t="s">
        <v>120</v>
      </c>
      <c r="AH207" s="2" t="s">
        <v>126</v>
      </c>
      <c r="AI207" s="2"/>
      <c r="AJ207" s="2"/>
      <c r="AK207" s="38">
        <v>355141.03275000001</v>
      </c>
      <c r="AL207" s="39">
        <v>334260.13274999999</v>
      </c>
      <c r="AM207" s="23">
        <f t="shared" si="3"/>
        <v>192.99083877020786</v>
      </c>
      <c r="AN207" s="5">
        <v>43556</v>
      </c>
      <c r="AO207" s="5">
        <v>43297</v>
      </c>
      <c r="AP207" s="14">
        <v>50</v>
      </c>
      <c r="AQ207" s="24">
        <v>167130.06</v>
      </c>
      <c r="AR207" s="5"/>
      <c r="AS207" s="24"/>
      <c r="AT207" s="5"/>
      <c r="AU207" s="14"/>
      <c r="AV207" s="24"/>
      <c r="AW207" s="5">
        <v>43822</v>
      </c>
      <c r="AX207" s="24">
        <v>165483.01</v>
      </c>
      <c r="AY207" s="14"/>
    </row>
    <row r="208" spans="1:51" x14ac:dyDescent="0.25">
      <c r="A208" s="20" t="s">
        <v>1356</v>
      </c>
      <c r="B208" s="34" t="s">
        <v>269</v>
      </c>
      <c r="C208" s="21" t="s">
        <v>270</v>
      </c>
      <c r="D208" s="34" t="s">
        <v>1357</v>
      </c>
      <c r="E208" s="35" t="s">
        <v>1358</v>
      </c>
      <c r="F208" s="40" t="s">
        <v>1359</v>
      </c>
      <c r="G208" s="40" t="s">
        <v>39</v>
      </c>
      <c r="H208" s="5">
        <v>43293</v>
      </c>
      <c r="I208" s="5">
        <v>43235</v>
      </c>
      <c r="J208" s="2" t="s">
        <v>274</v>
      </c>
      <c r="K208" s="2" t="s">
        <v>275</v>
      </c>
      <c r="L208" s="3">
        <v>194.78</v>
      </c>
      <c r="M208" s="3">
        <v>170.23</v>
      </c>
      <c r="N208" s="3">
        <v>82.94</v>
      </c>
      <c r="O208" s="3">
        <v>58.39</v>
      </c>
      <c r="P208" s="14">
        <v>60.04</v>
      </c>
      <c r="Q208" s="14"/>
      <c r="R208" s="14"/>
      <c r="S208" s="14"/>
      <c r="T208" s="3">
        <v>119.937</v>
      </c>
      <c r="U208" s="3">
        <v>82.94</v>
      </c>
      <c r="V208" s="21" t="s">
        <v>42</v>
      </c>
      <c r="W208" s="14">
        <v>1975</v>
      </c>
      <c r="X208" s="14">
        <v>3122.2</v>
      </c>
      <c r="Y208" s="14">
        <v>38</v>
      </c>
      <c r="Z208" s="22" t="s">
        <v>716</v>
      </c>
      <c r="AA208" s="22">
        <v>40103338048</v>
      </c>
      <c r="AB208" s="2" t="s">
        <v>717</v>
      </c>
      <c r="AC208" s="35"/>
      <c r="AD208" s="36"/>
      <c r="AE208" s="22" t="s">
        <v>720</v>
      </c>
      <c r="AF208" s="2" t="s">
        <v>721</v>
      </c>
      <c r="AG208" s="2" t="s">
        <v>716</v>
      </c>
      <c r="AH208" s="2" t="s">
        <v>1360</v>
      </c>
      <c r="AI208" s="2"/>
      <c r="AJ208" s="2"/>
      <c r="AK208" s="38">
        <v>674760.81</v>
      </c>
      <c r="AL208" s="39">
        <v>674760.81</v>
      </c>
      <c r="AM208" s="23">
        <f t="shared" si="3"/>
        <v>216.11710012170909</v>
      </c>
      <c r="AN208" s="5">
        <v>43980</v>
      </c>
      <c r="AO208" s="5">
        <v>43593</v>
      </c>
      <c r="AP208" s="14">
        <v>50</v>
      </c>
      <c r="AQ208" s="24">
        <v>337380.4</v>
      </c>
      <c r="AR208" s="5"/>
      <c r="AS208" s="24"/>
      <c r="AT208" s="5">
        <v>43580</v>
      </c>
      <c r="AU208" s="14">
        <v>80</v>
      </c>
      <c r="AV208" s="24">
        <v>269904.33</v>
      </c>
      <c r="AW208" s="5">
        <v>43935</v>
      </c>
      <c r="AX208" s="24">
        <v>337380.4</v>
      </c>
      <c r="AY208" s="14"/>
    </row>
    <row r="209" spans="1:51" ht="30" x14ac:dyDescent="0.25">
      <c r="A209" s="20" t="s">
        <v>1361</v>
      </c>
      <c r="B209" s="34" t="s">
        <v>456</v>
      </c>
      <c r="C209" s="21" t="s">
        <v>457</v>
      </c>
      <c r="D209" s="34" t="s">
        <v>1362</v>
      </c>
      <c r="E209" s="35" t="s">
        <v>1363</v>
      </c>
      <c r="F209" s="40" t="s">
        <v>1364</v>
      </c>
      <c r="G209" s="40" t="s">
        <v>39</v>
      </c>
      <c r="H209" s="5">
        <v>43178</v>
      </c>
      <c r="I209" s="5">
        <v>42579</v>
      </c>
      <c r="J209" s="2" t="s">
        <v>212</v>
      </c>
      <c r="K209" s="2" t="s">
        <v>213</v>
      </c>
      <c r="L209" s="3">
        <v>181.8</v>
      </c>
      <c r="M209" s="3">
        <v>127.66</v>
      </c>
      <c r="N209" s="3">
        <v>95.4</v>
      </c>
      <c r="O209" s="3">
        <v>55.5</v>
      </c>
      <c r="P209" s="14">
        <v>60.7</v>
      </c>
      <c r="Q209" s="14"/>
      <c r="R209" s="14"/>
      <c r="S209" s="14"/>
      <c r="T209" s="3">
        <v>160.76499999999999</v>
      </c>
      <c r="U209" s="3">
        <v>78.284000000000006</v>
      </c>
      <c r="V209" s="21">
        <v>103</v>
      </c>
      <c r="W209" s="14" t="s">
        <v>252</v>
      </c>
      <c r="X209" s="14">
        <v>4262.3</v>
      </c>
      <c r="Y209" s="14">
        <v>55</v>
      </c>
      <c r="Z209" s="22" t="s">
        <v>1366</v>
      </c>
      <c r="AA209" s="22" t="s">
        <v>203</v>
      </c>
      <c r="AB209" s="2" t="s">
        <v>204</v>
      </c>
      <c r="AC209" s="35" t="s">
        <v>1365</v>
      </c>
      <c r="AD209" s="36" t="s">
        <v>1015</v>
      </c>
      <c r="AE209" s="22" t="s">
        <v>1016</v>
      </c>
      <c r="AF209" s="2" t="s">
        <v>1017</v>
      </c>
      <c r="AG209" s="2" t="s">
        <v>1018</v>
      </c>
      <c r="AH209" s="2" t="s">
        <v>1019</v>
      </c>
      <c r="AI209" s="2"/>
      <c r="AJ209" s="2"/>
      <c r="AK209" s="38">
        <v>1210308.28</v>
      </c>
      <c r="AL209" s="39">
        <v>1210308.28</v>
      </c>
      <c r="AM209" s="23">
        <f t="shared" si="3"/>
        <v>283.95661497313654</v>
      </c>
      <c r="AN209" s="5">
        <v>43983</v>
      </c>
      <c r="AO209" s="5">
        <v>43385</v>
      </c>
      <c r="AP209" s="14">
        <v>50</v>
      </c>
      <c r="AQ209" s="24">
        <v>606414.14</v>
      </c>
      <c r="AR209" s="5"/>
      <c r="AS209" s="24"/>
      <c r="AT209" s="5">
        <v>43382</v>
      </c>
      <c r="AU209" s="14">
        <v>80</v>
      </c>
      <c r="AV209" s="24">
        <v>482977.51</v>
      </c>
      <c r="AW209" s="5">
        <v>44000</v>
      </c>
      <c r="AX209" s="24">
        <v>603885.25</v>
      </c>
      <c r="AY209" s="14" t="s">
        <v>97</v>
      </c>
    </row>
    <row r="210" spans="1:51" ht="30" x14ac:dyDescent="0.25">
      <c r="A210" s="20" t="s">
        <v>1367</v>
      </c>
      <c r="B210" s="34" t="s">
        <v>298</v>
      </c>
      <c r="C210" s="21"/>
      <c r="D210" s="34" t="s">
        <v>1368</v>
      </c>
      <c r="E210" s="35" t="s">
        <v>511</v>
      </c>
      <c r="F210" s="40" t="s">
        <v>512</v>
      </c>
      <c r="G210" s="40" t="s">
        <v>3313</v>
      </c>
      <c r="H210" s="5">
        <v>43208</v>
      </c>
      <c r="I210" s="5">
        <v>43140</v>
      </c>
      <c r="J210" s="2" t="s">
        <v>307</v>
      </c>
      <c r="K210" s="2" t="s">
        <v>308</v>
      </c>
      <c r="L210" s="3">
        <v>132.5</v>
      </c>
      <c r="M210" s="3">
        <v>101.84</v>
      </c>
      <c r="N210" s="3">
        <v>75.5</v>
      </c>
      <c r="O210" s="3">
        <v>47.08</v>
      </c>
      <c r="P210" s="14">
        <v>55.78</v>
      </c>
      <c r="Q210" s="14"/>
      <c r="R210" s="14"/>
      <c r="S210" s="14"/>
      <c r="T210" s="3">
        <v>82.971999999999994</v>
      </c>
      <c r="U210" s="3">
        <v>47.234999999999999</v>
      </c>
      <c r="V210" s="21">
        <v>316</v>
      </c>
      <c r="W210" s="14">
        <v>1961</v>
      </c>
      <c r="X210" s="14">
        <v>2974.3</v>
      </c>
      <c r="Y210" s="14">
        <v>45</v>
      </c>
      <c r="Z210" s="22" t="s">
        <v>196</v>
      </c>
      <c r="AA210" s="22">
        <v>40103475577</v>
      </c>
      <c r="AB210" s="2" t="s">
        <v>197</v>
      </c>
      <c r="AC210" s="35" t="s">
        <v>954</v>
      </c>
      <c r="AD210" s="36" t="s">
        <v>955</v>
      </c>
      <c r="AE210" s="22"/>
      <c r="AF210" s="2"/>
      <c r="AG210" s="2"/>
      <c r="AH210" s="2"/>
      <c r="AI210" s="2"/>
      <c r="AJ210" s="2"/>
      <c r="AK210" s="38">
        <v>561438.66</v>
      </c>
      <c r="AL210" s="39">
        <v>421642.11</v>
      </c>
      <c r="AM210" s="23">
        <f t="shared" si="3"/>
        <v>141.76179605285276</v>
      </c>
      <c r="AN210" s="5">
        <v>44301</v>
      </c>
      <c r="AO210" s="5">
        <v>43943</v>
      </c>
      <c r="AP210" s="14">
        <v>50</v>
      </c>
      <c r="AQ210" s="24">
        <v>210821.05</v>
      </c>
      <c r="AR210" s="5"/>
      <c r="AS210" s="24"/>
      <c r="AT210" s="5">
        <v>43942</v>
      </c>
      <c r="AU210" s="14">
        <v>80</v>
      </c>
      <c r="AV210" s="24">
        <v>168656.85</v>
      </c>
      <c r="AW210" s="5">
        <v>44378</v>
      </c>
      <c r="AX210" s="24">
        <v>210821.05</v>
      </c>
      <c r="AY210" s="14"/>
    </row>
    <row r="211" spans="1:51" ht="30" x14ac:dyDescent="0.25">
      <c r="A211" s="20" t="s">
        <v>1371</v>
      </c>
      <c r="B211" s="34" t="s">
        <v>298</v>
      </c>
      <c r="C211" s="21"/>
      <c r="D211" s="34" t="s">
        <v>1372</v>
      </c>
      <c r="E211" s="35" t="s">
        <v>511</v>
      </c>
      <c r="F211" s="40" t="s">
        <v>512</v>
      </c>
      <c r="G211" s="40" t="s">
        <v>3313</v>
      </c>
      <c r="H211" s="5">
        <v>44237</v>
      </c>
      <c r="I211" s="5">
        <v>44046</v>
      </c>
      <c r="J211" s="2" t="s">
        <v>307</v>
      </c>
      <c r="K211" s="2" t="s">
        <v>308</v>
      </c>
      <c r="L211" s="3">
        <v>152.15</v>
      </c>
      <c r="M211" s="3">
        <v>96.28</v>
      </c>
      <c r="N211" s="3">
        <v>101.06</v>
      </c>
      <c r="O211" s="3">
        <v>45.19</v>
      </c>
      <c r="P211" s="14">
        <v>55.78</v>
      </c>
      <c r="Q211" s="14"/>
      <c r="R211" s="14"/>
      <c r="S211" s="14"/>
      <c r="T211" s="3">
        <v>129.77500000000001</v>
      </c>
      <c r="U211" s="3">
        <v>86.134</v>
      </c>
      <c r="V211" s="21" t="s">
        <v>1373</v>
      </c>
      <c r="W211" s="14">
        <v>1981</v>
      </c>
      <c r="X211" s="14">
        <v>3806.2</v>
      </c>
      <c r="Y211" s="14">
        <v>48</v>
      </c>
      <c r="Z211" s="22" t="s">
        <v>196</v>
      </c>
      <c r="AA211" s="22">
        <v>40103475577</v>
      </c>
      <c r="AB211" s="2" t="s">
        <v>197</v>
      </c>
      <c r="AC211" s="35" t="s">
        <v>735</v>
      </c>
      <c r="AD211" s="36" t="s">
        <v>736</v>
      </c>
      <c r="AE211" s="22"/>
      <c r="AF211" s="2"/>
      <c r="AG211" s="2"/>
      <c r="AH211" s="2"/>
      <c r="AI211" s="2"/>
      <c r="AJ211" s="2"/>
      <c r="AK211" s="38">
        <v>1191395.3700000001</v>
      </c>
      <c r="AL211" s="39">
        <v>1004973.97</v>
      </c>
      <c r="AM211" s="23">
        <f t="shared" si="3"/>
        <v>264.03603856865118</v>
      </c>
      <c r="AN211" s="5">
        <v>45275</v>
      </c>
      <c r="AO211" s="5">
        <v>44876</v>
      </c>
      <c r="AP211" s="14">
        <v>50</v>
      </c>
      <c r="AQ211" s="24">
        <v>502486.98</v>
      </c>
      <c r="AR211" s="5"/>
      <c r="AS211" s="24"/>
      <c r="AT211" s="5">
        <v>44874</v>
      </c>
      <c r="AU211" s="14">
        <v>80</v>
      </c>
      <c r="AV211" s="24">
        <v>401989.59</v>
      </c>
      <c r="AW211" s="5">
        <v>45355</v>
      </c>
      <c r="AX211" s="24">
        <v>502486.98</v>
      </c>
      <c r="AY211" s="14"/>
    </row>
    <row r="212" spans="1:51" ht="45" x14ac:dyDescent="0.25">
      <c r="A212" s="20" t="s">
        <v>1374</v>
      </c>
      <c r="B212" s="34" t="s">
        <v>1174</v>
      </c>
      <c r="C212" s="21" t="s">
        <v>1175</v>
      </c>
      <c r="D212" s="34" t="s">
        <v>1375</v>
      </c>
      <c r="E212" s="35" t="s">
        <v>1177</v>
      </c>
      <c r="F212" s="40" t="s">
        <v>1178</v>
      </c>
      <c r="G212" s="40" t="s">
        <v>3313</v>
      </c>
      <c r="H212" s="5">
        <v>43228</v>
      </c>
      <c r="I212" s="5">
        <v>43434</v>
      </c>
      <c r="J212" s="2" t="s">
        <v>1179</v>
      </c>
      <c r="K212" s="2" t="s">
        <v>1180</v>
      </c>
      <c r="L212" s="3">
        <v>159.30000000000001</v>
      </c>
      <c r="M212" s="3">
        <v>156.6</v>
      </c>
      <c r="N212" s="3">
        <v>69.650000000000006</v>
      </c>
      <c r="O212" s="3">
        <v>66.95</v>
      </c>
      <c r="P212" s="14">
        <v>47.92</v>
      </c>
      <c r="Q212" s="14"/>
      <c r="R212" s="14"/>
      <c r="S212" s="14"/>
      <c r="T212" s="3">
        <v>62.341000000000001</v>
      </c>
      <c r="U212" s="3">
        <v>26.681000000000001</v>
      </c>
      <c r="V212" s="21" t="s">
        <v>42</v>
      </c>
      <c r="W212" s="14">
        <v>1984</v>
      </c>
      <c r="X212" s="14">
        <v>1932.6</v>
      </c>
      <c r="Y212" s="14">
        <v>24</v>
      </c>
      <c r="Z212" s="22" t="s">
        <v>1181</v>
      </c>
      <c r="AA212" s="22">
        <v>40103523129</v>
      </c>
      <c r="AB212" s="2">
        <v>11990</v>
      </c>
      <c r="AC212" s="35" t="s">
        <v>1344</v>
      </c>
      <c r="AD212" s="36" t="s">
        <v>1345</v>
      </c>
      <c r="AE212" s="22" t="s">
        <v>1184</v>
      </c>
      <c r="AF212" s="2" t="s">
        <v>1185</v>
      </c>
      <c r="AG212" s="2" t="s">
        <v>1181</v>
      </c>
      <c r="AH212" s="2" t="s">
        <v>1186</v>
      </c>
      <c r="AI212" s="2"/>
      <c r="AJ212" s="2"/>
      <c r="AK212" s="38">
        <v>380477.27</v>
      </c>
      <c r="AL212" s="39">
        <v>380477.27</v>
      </c>
      <c r="AM212" s="23">
        <f t="shared" si="3"/>
        <v>196.87326399668842</v>
      </c>
      <c r="AN212" s="5">
        <v>44067</v>
      </c>
      <c r="AO212" s="5">
        <v>43606</v>
      </c>
      <c r="AP212" s="14">
        <v>50</v>
      </c>
      <c r="AQ212" s="24">
        <v>190238.63</v>
      </c>
      <c r="AR212" s="5"/>
      <c r="AS212" s="24"/>
      <c r="AT212" s="5">
        <v>43606</v>
      </c>
      <c r="AU212" s="14">
        <v>80</v>
      </c>
      <c r="AV212" s="24">
        <v>149570.76999999999</v>
      </c>
      <c r="AW212" s="5">
        <v>44144</v>
      </c>
      <c r="AX212" s="24">
        <v>189331.36</v>
      </c>
      <c r="AY212" s="14" t="s">
        <v>97</v>
      </c>
    </row>
    <row r="213" spans="1:51" ht="45" x14ac:dyDescent="0.25">
      <c r="A213" s="20" t="s">
        <v>1376</v>
      </c>
      <c r="B213" s="34" t="s">
        <v>321</v>
      </c>
      <c r="C213" s="21" t="s">
        <v>1093</v>
      </c>
      <c r="D213" s="34" t="s">
        <v>1377</v>
      </c>
      <c r="E213" s="35" t="s">
        <v>1378</v>
      </c>
      <c r="F213" s="40" t="s">
        <v>1379</v>
      </c>
      <c r="G213" s="40" t="s">
        <v>39</v>
      </c>
      <c r="H213" s="5">
        <v>43158</v>
      </c>
      <c r="I213" s="5">
        <v>42711</v>
      </c>
      <c r="J213" s="2" t="s">
        <v>194</v>
      </c>
      <c r="K213" s="2" t="s">
        <v>195</v>
      </c>
      <c r="L213" s="3">
        <v>158.07</v>
      </c>
      <c r="M213" s="3">
        <v>136.88999999999999</v>
      </c>
      <c r="N213" s="3">
        <v>72.650000000000006</v>
      </c>
      <c r="O213" s="3">
        <v>51.47</v>
      </c>
      <c r="P213" s="14"/>
      <c r="Q213" s="14"/>
      <c r="R213" s="14"/>
      <c r="S213" s="14"/>
      <c r="T213" s="3">
        <v>41.147440000000003</v>
      </c>
      <c r="U213" s="3">
        <v>18.910979999999999</v>
      </c>
      <c r="V213" s="21" t="s">
        <v>42</v>
      </c>
      <c r="W213" s="14">
        <v>1960</v>
      </c>
      <c r="X213" s="14">
        <v>1219.4000000000001</v>
      </c>
      <c r="Y213" s="14">
        <v>23</v>
      </c>
      <c r="Z213" s="22"/>
      <c r="AA213" s="22"/>
      <c r="AB213" s="2"/>
      <c r="AC213" s="35" t="s">
        <v>1077</v>
      </c>
      <c r="AD213" s="36" t="s">
        <v>1078</v>
      </c>
      <c r="AE213" s="22" t="s">
        <v>1016</v>
      </c>
      <c r="AF213" s="2" t="s">
        <v>1017</v>
      </c>
      <c r="AG213" s="2"/>
      <c r="AH213" s="2"/>
      <c r="AI213" s="2"/>
      <c r="AJ213" s="2"/>
      <c r="AK213" s="38">
        <v>257380.28</v>
      </c>
      <c r="AL213" s="39">
        <v>257380.28</v>
      </c>
      <c r="AM213" s="23">
        <f t="shared" si="3"/>
        <v>211.07124815483022</v>
      </c>
      <c r="AN213" s="5">
        <v>43983</v>
      </c>
      <c r="AO213" s="5">
        <v>43486</v>
      </c>
      <c r="AP213" s="14">
        <v>50</v>
      </c>
      <c r="AQ213" s="24">
        <v>128690.14</v>
      </c>
      <c r="AR213" s="5"/>
      <c r="AS213" s="24"/>
      <c r="AT213" s="5">
        <v>43482</v>
      </c>
      <c r="AU213" s="14">
        <v>80</v>
      </c>
      <c r="AV213" s="24">
        <v>102952.11</v>
      </c>
      <c r="AW213" s="5">
        <v>43847</v>
      </c>
      <c r="AX213" s="24">
        <v>128508.87</v>
      </c>
      <c r="AY213" s="14"/>
    </row>
    <row r="214" spans="1:51" ht="30" x14ac:dyDescent="0.25">
      <c r="A214" s="20" t="s">
        <v>1380</v>
      </c>
      <c r="B214" s="34" t="s">
        <v>101</v>
      </c>
      <c r="C214" s="21" t="s">
        <v>102</v>
      </c>
      <c r="D214" s="34" t="s">
        <v>1381</v>
      </c>
      <c r="E214" s="35" t="s">
        <v>1381</v>
      </c>
      <c r="F214" s="40" t="s">
        <v>1382</v>
      </c>
      <c r="G214" s="40" t="s">
        <v>39</v>
      </c>
      <c r="H214" s="5">
        <v>43579</v>
      </c>
      <c r="I214" s="5">
        <v>43154</v>
      </c>
      <c r="J214" s="2" t="s">
        <v>40</v>
      </c>
      <c r="K214" s="2" t="s">
        <v>41</v>
      </c>
      <c r="L214" s="3">
        <v>185.36</v>
      </c>
      <c r="M214" s="3">
        <v>154.86000000000001</v>
      </c>
      <c r="N214" s="3">
        <v>99.26</v>
      </c>
      <c r="O214" s="3">
        <v>68.75</v>
      </c>
      <c r="P214" s="14">
        <v>54.95</v>
      </c>
      <c r="Q214" s="14"/>
      <c r="R214" s="14"/>
      <c r="S214" s="14"/>
      <c r="T214" s="3">
        <v>97.242000000000004</v>
      </c>
      <c r="U214" s="3">
        <v>48.88</v>
      </c>
      <c r="V214" s="21">
        <v>103</v>
      </c>
      <c r="W214" s="14">
        <v>1978</v>
      </c>
      <c r="X214" s="14">
        <v>2383.8000000000002</v>
      </c>
      <c r="Y214" s="14">
        <v>33</v>
      </c>
      <c r="Z214" s="22" t="s">
        <v>111</v>
      </c>
      <c r="AA214" s="22">
        <v>40103162283</v>
      </c>
      <c r="AB214" s="2" t="s">
        <v>703</v>
      </c>
      <c r="AC214" s="35" t="s">
        <v>45</v>
      </c>
      <c r="AD214" s="36" t="s">
        <v>46</v>
      </c>
      <c r="AE214" s="22" t="s">
        <v>109</v>
      </c>
      <c r="AF214" s="2" t="s">
        <v>110</v>
      </c>
      <c r="AG214" s="2" t="s">
        <v>111</v>
      </c>
      <c r="AH214" s="2">
        <v>40103162283</v>
      </c>
      <c r="AI214" s="2" t="s">
        <v>706</v>
      </c>
      <c r="AJ214" s="2" t="s">
        <v>707</v>
      </c>
      <c r="AK214" s="38">
        <v>645222.01</v>
      </c>
      <c r="AL214" s="39">
        <v>645222.01</v>
      </c>
      <c r="AM214" s="23">
        <f t="shared" si="3"/>
        <v>270.66952344995383</v>
      </c>
      <c r="AN214" s="5">
        <v>44916</v>
      </c>
      <c r="AO214" s="5">
        <v>44169</v>
      </c>
      <c r="AP214" s="14">
        <v>50</v>
      </c>
      <c r="AQ214" s="24">
        <v>322611</v>
      </c>
      <c r="AR214" s="5">
        <v>44168</v>
      </c>
      <c r="AS214" s="24">
        <v>321195.11</v>
      </c>
      <c r="AT214" s="5"/>
      <c r="AU214" s="14"/>
      <c r="AV214" s="24"/>
      <c r="AW214" s="5">
        <v>44641</v>
      </c>
      <c r="AX214" s="24">
        <v>320168.15999999997</v>
      </c>
      <c r="AY214" s="14"/>
    </row>
    <row r="215" spans="1:51" ht="30" x14ac:dyDescent="0.25">
      <c r="A215" s="20" t="s">
        <v>1383</v>
      </c>
      <c r="B215" s="34" t="s">
        <v>298</v>
      </c>
      <c r="C215" s="21"/>
      <c r="D215" s="34" t="s">
        <v>1384</v>
      </c>
      <c r="E215" s="35" t="s">
        <v>511</v>
      </c>
      <c r="F215" s="40" t="s">
        <v>512</v>
      </c>
      <c r="G215" s="40" t="s">
        <v>3313</v>
      </c>
      <c r="H215" s="5">
        <v>43557</v>
      </c>
      <c r="I215" s="5">
        <v>42542</v>
      </c>
      <c r="J215" s="2" t="s">
        <v>250</v>
      </c>
      <c r="K215" s="2" t="s">
        <v>251</v>
      </c>
      <c r="L215" s="3">
        <v>177.9</v>
      </c>
      <c r="M215" s="3">
        <v>136</v>
      </c>
      <c r="N215" s="3">
        <v>89.6</v>
      </c>
      <c r="O215" s="3">
        <v>52.7</v>
      </c>
      <c r="P215" s="14"/>
      <c r="Q215" s="14"/>
      <c r="R215" s="14"/>
      <c r="S215" s="14"/>
      <c r="T215" s="3">
        <v>128.72</v>
      </c>
      <c r="U215" s="3">
        <v>64.765000000000001</v>
      </c>
      <c r="V215" s="21" t="s">
        <v>1385</v>
      </c>
      <c r="W215" s="14">
        <v>1965</v>
      </c>
      <c r="X215" s="14">
        <v>3305.2</v>
      </c>
      <c r="Y215" s="14">
        <v>55</v>
      </c>
      <c r="Z215" s="22" t="s">
        <v>253</v>
      </c>
      <c r="AA215" s="22">
        <v>43603063747</v>
      </c>
      <c r="AB215" s="2">
        <v>11606</v>
      </c>
      <c r="AC215" s="35" t="s">
        <v>583</v>
      </c>
      <c r="AD215" s="36" t="s">
        <v>584</v>
      </c>
      <c r="AE215" s="22"/>
      <c r="AF215" s="2"/>
      <c r="AG215" s="2"/>
      <c r="AH215" s="2"/>
      <c r="AI215" s="2"/>
      <c r="AJ215" s="2"/>
      <c r="AK215" s="38">
        <v>612732.02</v>
      </c>
      <c r="AL215" s="39">
        <v>612732.02</v>
      </c>
      <c r="AM215" s="23">
        <f t="shared" si="3"/>
        <v>185.384249062084</v>
      </c>
      <c r="AN215" s="5">
        <v>44907</v>
      </c>
      <c r="AO215" s="5">
        <v>44337</v>
      </c>
      <c r="AP215" s="14">
        <v>50</v>
      </c>
      <c r="AQ215" s="24">
        <v>306366.01</v>
      </c>
      <c r="AR215" s="5"/>
      <c r="AS215" s="24"/>
      <c r="AT215" s="5">
        <v>44335</v>
      </c>
      <c r="AU215" s="14">
        <v>80</v>
      </c>
      <c r="AV215" s="24">
        <v>245091.81</v>
      </c>
      <c r="AW215" s="5">
        <v>44939</v>
      </c>
      <c r="AX215" s="24">
        <v>304817.98</v>
      </c>
      <c r="AY215" s="14"/>
    </row>
    <row r="216" spans="1:51" ht="30" x14ac:dyDescent="0.25">
      <c r="A216" s="20" t="s">
        <v>1386</v>
      </c>
      <c r="B216" s="34" t="s">
        <v>60</v>
      </c>
      <c r="C216" s="21"/>
      <c r="D216" s="34" t="s">
        <v>1387</v>
      </c>
      <c r="E216" s="35" t="s">
        <v>179</v>
      </c>
      <c r="F216" s="40" t="s">
        <v>180</v>
      </c>
      <c r="G216" s="40" t="s">
        <v>3313</v>
      </c>
      <c r="H216" s="5">
        <v>43185</v>
      </c>
      <c r="I216" s="5">
        <v>43179</v>
      </c>
      <c r="J216" s="2" t="s">
        <v>63</v>
      </c>
      <c r="K216" s="2" t="s">
        <v>64</v>
      </c>
      <c r="L216" s="3">
        <v>143.87</v>
      </c>
      <c r="M216" s="3">
        <v>95.98</v>
      </c>
      <c r="N216" s="3">
        <v>92.39</v>
      </c>
      <c r="O216" s="3">
        <v>44.5</v>
      </c>
      <c r="P216" s="14">
        <v>54.95</v>
      </c>
      <c r="Q216" s="14"/>
      <c r="R216" s="14"/>
      <c r="S216" s="14"/>
      <c r="T216" s="3">
        <v>275.64499999999998</v>
      </c>
      <c r="U216" s="3">
        <v>196.2</v>
      </c>
      <c r="V216" s="21" t="s">
        <v>42</v>
      </c>
      <c r="W216" s="14">
        <v>1980</v>
      </c>
      <c r="X216" s="14">
        <v>6666.7</v>
      </c>
      <c r="Y216" s="14">
        <v>99</v>
      </c>
      <c r="Z216" s="22" t="s">
        <v>181</v>
      </c>
      <c r="AA216" s="22">
        <v>52103047781</v>
      </c>
      <c r="AB216" s="2" t="s">
        <v>182</v>
      </c>
      <c r="AC216" s="35" t="s">
        <v>884</v>
      </c>
      <c r="AD216" s="36" t="s">
        <v>885</v>
      </c>
      <c r="AE216" s="22" t="s">
        <v>1157</v>
      </c>
      <c r="AF216" s="22" t="s">
        <v>1158</v>
      </c>
      <c r="AG216" s="2" t="s">
        <v>181</v>
      </c>
      <c r="AH216" s="2" t="s">
        <v>187</v>
      </c>
      <c r="AI216" s="2"/>
      <c r="AJ216" s="2"/>
      <c r="AK216" s="38">
        <v>910623.93</v>
      </c>
      <c r="AL216" s="39">
        <v>910623.93</v>
      </c>
      <c r="AM216" s="23">
        <f t="shared" si="3"/>
        <v>136.59290653546734</v>
      </c>
      <c r="AN216" s="5">
        <v>44438</v>
      </c>
      <c r="AO216" s="5">
        <v>43572</v>
      </c>
      <c r="AP216" s="14">
        <v>50</v>
      </c>
      <c r="AQ216" s="24">
        <v>455311.96</v>
      </c>
      <c r="AR216" s="5"/>
      <c r="AS216" s="24"/>
      <c r="AT216" s="5">
        <v>43566</v>
      </c>
      <c r="AU216" s="14">
        <v>80</v>
      </c>
      <c r="AV216" s="24">
        <v>364249.58</v>
      </c>
      <c r="AW216" s="5">
        <v>44421</v>
      </c>
      <c r="AX216" s="24">
        <v>442172.2</v>
      </c>
      <c r="AY216" s="14" t="s">
        <v>97</v>
      </c>
    </row>
    <row r="217" spans="1:51" ht="45" x14ac:dyDescent="0.25">
      <c r="A217" s="20" t="s">
        <v>1388</v>
      </c>
      <c r="B217" s="34" t="s">
        <v>456</v>
      </c>
      <c r="C217" s="21" t="s">
        <v>745</v>
      </c>
      <c r="D217" s="34" t="s">
        <v>1389</v>
      </c>
      <c r="E217" s="35" t="s">
        <v>1390</v>
      </c>
      <c r="F217" s="40" t="s">
        <v>1391</v>
      </c>
      <c r="G217" s="40" t="s">
        <v>39</v>
      </c>
      <c r="H217" s="5">
        <v>43217</v>
      </c>
      <c r="I217" s="5">
        <v>42765</v>
      </c>
      <c r="J217" s="2" t="s">
        <v>212</v>
      </c>
      <c r="K217" s="2" t="s">
        <v>213</v>
      </c>
      <c r="L217" s="3">
        <v>166.2</v>
      </c>
      <c r="M217" s="3">
        <v>146.69999999999999</v>
      </c>
      <c r="N217" s="3">
        <v>83</v>
      </c>
      <c r="O217" s="3">
        <v>63.5</v>
      </c>
      <c r="P217" s="14">
        <v>47.24</v>
      </c>
      <c r="Q217" s="14"/>
      <c r="R217" s="14"/>
      <c r="S217" s="14"/>
      <c r="T217" s="3">
        <v>56.225999999999999</v>
      </c>
      <c r="U217" s="3">
        <v>26.346</v>
      </c>
      <c r="V217" s="21" t="s">
        <v>1392</v>
      </c>
      <c r="W217" s="14">
        <v>1986</v>
      </c>
      <c r="X217" s="14">
        <v>2427.3000000000002</v>
      </c>
      <c r="Y217" s="14">
        <v>24</v>
      </c>
      <c r="Z217" s="22"/>
      <c r="AA217" s="22"/>
      <c r="AB217" s="2"/>
      <c r="AC217" s="35" t="s">
        <v>45</v>
      </c>
      <c r="AD217" s="36" t="s">
        <v>46</v>
      </c>
      <c r="AE217" s="22" t="s">
        <v>392</v>
      </c>
      <c r="AF217" s="2" t="s">
        <v>393</v>
      </c>
      <c r="AG217" s="2" t="s">
        <v>768</v>
      </c>
      <c r="AH217" s="2" t="s">
        <v>1393</v>
      </c>
      <c r="AI217" s="2"/>
      <c r="AJ217" s="2"/>
      <c r="AK217" s="38">
        <v>406398.97</v>
      </c>
      <c r="AL217" s="39">
        <v>406398.97</v>
      </c>
      <c r="AM217" s="23">
        <f t="shared" si="3"/>
        <v>167.4284060478721</v>
      </c>
      <c r="AN217" s="5">
        <v>44089</v>
      </c>
      <c r="AO217" s="5">
        <v>43697</v>
      </c>
      <c r="AP217" s="14">
        <v>50</v>
      </c>
      <c r="AQ217" s="24">
        <v>203199.48</v>
      </c>
      <c r="AR217" s="5"/>
      <c r="AS217" s="24"/>
      <c r="AT217" s="5"/>
      <c r="AU217" s="14"/>
      <c r="AV217" s="24"/>
      <c r="AW217" s="5">
        <v>44207</v>
      </c>
      <c r="AX217" s="24">
        <v>203199.48</v>
      </c>
      <c r="AY217" s="14"/>
    </row>
    <row r="218" spans="1:51" x14ac:dyDescent="0.25">
      <c r="A218" s="20" t="s">
        <v>1394</v>
      </c>
      <c r="B218" s="34" t="s">
        <v>101</v>
      </c>
      <c r="C218" s="21" t="s">
        <v>102</v>
      </c>
      <c r="D218" s="34" t="s">
        <v>1395</v>
      </c>
      <c r="E218" s="35" t="s">
        <v>1395</v>
      </c>
      <c r="F218" s="40" t="s">
        <v>1396</v>
      </c>
      <c r="G218" s="40" t="s">
        <v>39</v>
      </c>
      <c r="H218" s="5">
        <v>43599</v>
      </c>
      <c r="I218" s="5">
        <v>43144</v>
      </c>
      <c r="J218" s="2" t="s">
        <v>40</v>
      </c>
      <c r="K218" s="2" t="s">
        <v>41</v>
      </c>
      <c r="L218" s="3">
        <v>188.58</v>
      </c>
      <c r="M218" s="3">
        <v>152.65</v>
      </c>
      <c r="N218" s="3">
        <v>90.96</v>
      </c>
      <c r="O218" s="3">
        <v>57.42</v>
      </c>
      <c r="P218" s="14">
        <v>54.95</v>
      </c>
      <c r="Q218" s="14"/>
      <c r="R218" s="14"/>
      <c r="S218" s="14"/>
      <c r="T218" s="3">
        <v>120.08</v>
      </c>
      <c r="U218" s="3">
        <v>58.962000000000003</v>
      </c>
      <c r="V218" s="21">
        <v>103</v>
      </c>
      <c r="W218" s="14">
        <v>1973</v>
      </c>
      <c r="X218" s="14">
        <v>2987.8</v>
      </c>
      <c r="Y218" s="14">
        <v>45</v>
      </c>
      <c r="Z218" s="22"/>
      <c r="AA218" s="22"/>
      <c r="AB218" s="2"/>
      <c r="AC218" s="35" t="s">
        <v>45</v>
      </c>
      <c r="AD218" s="36" t="s">
        <v>46</v>
      </c>
      <c r="AE218" s="22"/>
      <c r="AF218" s="2"/>
      <c r="AG218" s="2"/>
      <c r="AH218" s="2"/>
      <c r="AI218" s="2"/>
      <c r="AJ218" s="2"/>
      <c r="AK218" s="38">
        <v>754624.78</v>
      </c>
      <c r="AL218" s="39">
        <v>754624.78</v>
      </c>
      <c r="AM218" s="23">
        <f t="shared" si="3"/>
        <v>252.56870607135684</v>
      </c>
      <c r="AN218" s="5">
        <v>44826</v>
      </c>
      <c r="AO218" s="5">
        <v>44194</v>
      </c>
      <c r="AP218" s="14">
        <v>50</v>
      </c>
      <c r="AQ218" s="24">
        <v>377312.39</v>
      </c>
      <c r="AR218" s="5">
        <v>44201</v>
      </c>
      <c r="AS218" s="24">
        <v>373471.14</v>
      </c>
      <c r="AT218" s="5"/>
      <c r="AU218" s="14"/>
      <c r="AV218" s="24"/>
      <c r="AW218" s="5">
        <v>44755</v>
      </c>
      <c r="AX218" s="24">
        <v>377082.46</v>
      </c>
      <c r="AY218" s="14"/>
    </row>
    <row r="219" spans="1:51" ht="45" x14ac:dyDescent="0.25">
      <c r="A219" s="20" t="s">
        <v>1397</v>
      </c>
      <c r="B219" s="34" t="s">
        <v>60</v>
      </c>
      <c r="C219" s="21"/>
      <c r="D219" s="34" t="s">
        <v>1398</v>
      </c>
      <c r="E219" s="35" t="s">
        <v>1399</v>
      </c>
      <c r="F219" s="40" t="s">
        <v>1400</v>
      </c>
      <c r="G219" s="40" t="s">
        <v>39</v>
      </c>
      <c r="H219" s="5">
        <v>43319</v>
      </c>
      <c r="I219" s="5">
        <v>43229</v>
      </c>
      <c r="J219" s="2" t="s">
        <v>404</v>
      </c>
      <c r="K219" s="2" t="s">
        <v>405</v>
      </c>
      <c r="L219" s="3">
        <v>173.07</v>
      </c>
      <c r="M219" s="3">
        <v>134.76</v>
      </c>
      <c r="N219" s="3">
        <v>99.72</v>
      </c>
      <c r="O219" s="3">
        <v>61.41</v>
      </c>
      <c r="P219" s="14">
        <v>54.95</v>
      </c>
      <c r="Q219" s="14"/>
      <c r="R219" s="14"/>
      <c r="S219" s="14"/>
      <c r="T219" s="3">
        <v>126.17400000000001</v>
      </c>
      <c r="U219" s="3">
        <v>72.477999999999994</v>
      </c>
      <c r="V219" s="21" t="s">
        <v>42</v>
      </c>
      <c r="W219" s="14">
        <v>1965</v>
      </c>
      <c r="X219" s="14">
        <v>3266.5</v>
      </c>
      <c r="Y219" s="14">
        <v>48</v>
      </c>
      <c r="Z219" s="22" t="s">
        <v>804</v>
      </c>
      <c r="AA219" s="22">
        <v>42103009627</v>
      </c>
      <c r="AB219" s="2" t="s">
        <v>805</v>
      </c>
      <c r="AC219" s="35" t="s">
        <v>349</v>
      </c>
      <c r="AD219" s="36" t="s">
        <v>350</v>
      </c>
      <c r="AE219" s="22" t="s">
        <v>69</v>
      </c>
      <c r="AF219" s="2" t="s">
        <v>70</v>
      </c>
      <c r="AG219" s="2" t="s">
        <v>804</v>
      </c>
      <c r="AH219" s="2" t="s">
        <v>1401</v>
      </c>
      <c r="AI219" s="2"/>
      <c r="AJ219" s="2"/>
      <c r="AK219" s="38">
        <v>397154.13</v>
      </c>
      <c r="AL219" s="39">
        <v>397154.13</v>
      </c>
      <c r="AM219" s="23">
        <f t="shared" si="3"/>
        <v>121.58399816317159</v>
      </c>
      <c r="AN219" s="5">
        <v>44440</v>
      </c>
      <c r="AO219" s="5">
        <v>43650</v>
      </c>
      <c r="AP219" s="14">
        <v>50</v>
      </c>
      <c r="AQ219" s="24">
        <v>198577.06</v>
      </c>
      <c r="AR219" s="5"/>
      <c r="AS219" s="24"/>
      <c r="AT219" s="5">
        <v>43643</v>
      </c>
      <c r="AU219" s="14">
        <v>80</v>
      </c>
      <c r="AV219" s="24">
        <v>157724.26</v>
      </c>
      <c r="AW219" s="5">
        <v>44467</v>
      </c>
      <c r="AX219" s="24">
        <v>198381.22</v>
      </c>
      <c r="AY219" s="14"/>
    </row>
    <row r="220" spans="1:51" ht="45" x14ac:dyDescent="0.25">
      <c r="A220" s="20" t="s">
        <v>1402</v>
      </c>
      <c r="B220" s="34" t="s">
        <v>269</v>
      </c>
      <c r="C220" s="21" t="s">
        <v>1403</v>
      </c>
      <c r="D220" s="34" t="s">
        <v>1404</v>
      </c>
      <c r="E220" s="35" t="s">
        <v>1404</v>
      </c>
      <c r="F220" s="40" t="s">
        <v>1405</v>
      </c>
      <c r="G220" s="40" t="s">
        <v>39</v>
      </c>
      <c r="H220" s="5">
        <v>43291</v>
      </c>
      <c r="I220" s="5">
        <v>42827</v>
      </c>
      <c r="J220" s="2" t="s">
        <v>274</v>
      </c>
      <c r="K220" s="2" t="s">
        <v>275</v>
      </c>
      <c r="L220" s="3">
        <v>160.56</v>
      </c>
      <c r="M220" s="3">
        <v>155</v>
      </c>
      <c r="N220" s="3">
        <v>57.09</v>
      </c>
      <c r="O220" s="3">
        <v>51.53</v>
      </c>
      <c r="P220" s="14">
        <v>50.54</v>
      </c>
      <c r="Q220" s="14"/>
      <c r="R220" s="14">
        <v>100</v>
      </c>
      <c r="S220" s="14" t="s">
        <v>145</v>
      </c>
      <c r="T220" s="3">
        <v>36.786000000000001</v>
      </c>
      <c r="U220" s="3">
        <v>12.584</v>
      </c>
      <c r="V220" s="21" t="s">
        <v>42</v>
      </c>
      <c r="W220" s="14" t="s">
        <v>252</v>
      </c>
      <c r="X220" s="14">
        <v>1253</v>
      </c>
      <c r="Y220" s="14">
        <v>18</v>
      </c>
      <c r="Z220" s="22" t="s">
        <v>716</v>
      </c>
      <c r="AA220" s="22">
        <v>40103338048</v>
      </c>
      <c r="AB220" s="2" t="s">
        <v>717</v>
      </c>
      <c r="AC220" s="35" t="s">
        <v>1406</v>
      </c>
      <c r="AD220" s="35" t="s">
        <v>3366</v>
      </c>
      <c r="AE220" s="22" t="s">
        <v>720</v>
      </c>
      <c r="AF220" s="2" t="s">
        <v>721</v>
      </c>
      <c r="AG220" s="2" t="s">
        <v>716</v>
      </c>
      <c r="AH220" s="2">
        <v>40103338041</v>
      </c>
      <c r="AI220" s="2"/>
      <c r="AJ220" s="2"/>
      <c r="AK220" s="38">
        <v>335868.08</v>
      </c>
      <c r="AL220" s="39">
        <v>335868.08</v>
      </c>
      <c r="AM220" s="23">
        <f t="shared" si="3"/>
        <v>268.05114126097368</v>
      </c>
      <c r="AN220" s="5">
        <v>43861</v>
      </c>
      <c r="AO220" s="5">
        <v>43503</v>
      </c>
      <c r="AP220" s="14">
        <v>50</v>
      </c>
      <c r="AQ220" s="24">
        <v>167934.04</v>
      </c>
      <c r="AR220" s="5"/>
      <c r="AS220" s="24"/>
      <c r="AT220" s="5">
        <v>43501</v>
      </c>
      <c r="AU220" s="14">
        <v>80</v>
      </c>
      <c r="AV220" s="24">
        <v>134347.23000000001</v>
      </c>
      <c r="AW220" s="5">
        <v>43840</v>
      </c>
      <c r="AX220" s="24">
        <v>167934.04</v>
      </c>
      <c r="AY220" s="14"/>
    </row>
    <row r="221" spans="1:51" x14ac:dyDescent="0.25">
      <c r="A221" s="20" t="s">
        <v>1407</v>
      </c>
      <c r="B221" s="34" t="s">
        <v>35</v>
      </c>
      <c r="C221" s="21"/>
      <c r="D221" s="34" t="s">
        <v>1408</v>
      </c>
      <c r="E221" s="35" t="s">
        <v>1409</v>
      </c>
      <c r="F221" s="40" t="s">
        <v>1410</v>
      </c>
      <c r="G221" s="40" t="s">
        <v>39</v>
      </c>
      <c r="H221" s="5">
        <v>43234</v>
      </c>
      <c r="I221" s="5">
        <v>42789</v>
      </c>
      <c r="J221" s="2" t="s">
        <v>284</v>
      </c>
      <c r="K221" s="2" t="s">
        <v>285</v>
      </c>
      <c r="L221" s="3">
        <v>169.1</v>
      </c>
      <c r="M221" s="3">
        <v>140.5</v>
      </c>
      <c r="N221" s="3">
        <v>97.2</v>
      </c>
      <c r="O221" s="3">
        <v>71.099999999999994</v>
      </c>
      <c r="P221" s="14"/>
      <c r="Q221" s="14"/>
      <c r="R221" s="14"/>
      <c r="S221" s="14"/>
      <c r="T221" s="3">
        <v>28.12</v>
      </c>
      <c r="U221" s="3">
        <v>16.079999999999998</v>
      </c>
      <c r="V221" s="21" t="s">
        <v>42</v>
      </c>
      <c r="W221" s="14">
        <v>1926</v>
      </c>
      <c r="X221" s="14">
        <v>738.85</v>
      </c>
      <c r="Y221" s="14">
        <v>12</v>
      </c>
      <c r="Z221" s="22" t="s">
        <v>241</v>
      </c>
      <c r="AA221" s="22">
        <v>41203048157</v>
      </c>
      <c r="AB221" s="2" t="s">
        <v>334</v>
      </c>
      <c r="AC221" s="35" t="s">
        <v>221</v>
      </c>
      <c r="AD221" s="36" t="s">
        <v>222</v>
      </c>
      <c r="AE221" s="22"/>
      <c r="AF221" s="2"/>
      <c r="AG221" s="2"/>
      <c r="AH221" s="2"/>
      <c r="AI221" s="2"/>
      <c r="AJ221" s="2"/>
      <c r="AK221" s="38">
        <v>175996.47</v>
      </c>
      <c r="AL221" s="39">
        <v>137940</v>
      </c>
      <c r="AM221" s="23">
        <f t="shared" si="3"/>
        <v>186.69554036678622</v>
      </c>
      <c r="AN221" s="5">
        <v>44300</v>
      </c>
      <c r="AO221" s="5">
        <v>43900</v>
      </c>
      <c r="AP221" s="14">
        <v>50</v>
      </c>
      <c r="AQ221" s="24">
        <v>68970</v>
      </c>
      <c r="AR221" s="5"/>
      <c r="AS221" s="24"/>
      <c r="AT221" s="5">
        <v>43980</v>
      </c>
      <c r="AU221" s="14">
        <v>80</v>
      </c>
      <c r="AV221" s="24">
        <v>55176</v>
      </c>
      <c r="AW221" s="5">
        <v>44895</v>
      </c>
      <c r="AX221" s="24">
        <v>65062.15</v>
      </c>
      <c r="AY221" s="14"/>
    </row>
    <row r="222" spans="1:51" ht="30" x14ac:dyDescent="0.25">
      <c r="A222" s="20" t="s">
        <v>1411</v>
      </c>
      <c r="B222" s="34" t="s">
        <v>114</v>
      </c>
      <c r="C222" s="21" t="s">
        <v>1412</v>
      </c>
      <c r="D222" s="34" t="s">
        <v>1413</v>
      </c>
      <c r="E222" s="35" t="s">
        <v>1414</v>
      </c>
      <c r="F222" s="40" t="s">
        <v>1415</v>
      </c>
      <c r="G222" s="40" t="s">
        <v>3313</v>
      </c>
      <c r="H222" s="5">
        <v>43202</v>
      </c>
      <c r="I222" s="5">
        <v>43188</v>
      </c>
      <c r="J222" s="2" t="s">
        <v>40</v>
      </c>
      <c r="K222" s="2" t="s">
        <v>41</v>
      </c>
      <c r="L222" s="3">
        <v>159.93</v>
      </c>
      <c r="M222" s="3">
        <v>159.93</v>
      </c>
      <c r="N222" s="3">
        <v>58.88</v>
      </c>
      <c r="O222" s="3">
        <v>58.88</v>
      </c>
      <c r="P222" s="14">
        <v>63.69</v>
      </c>
      <c r="Q222" s="14"/>
      <c r="R222" s="14"/>
      <c r="S222" s="14"/>
      <c r="T222" s="3">
        <v>51.64</v>
      </c>
      <c r="U222" s="3">
        <v>19.010000000000002</v>
      </c>
      <c r="V222" s="21">
        <v>103</v>
      </c>
      <c r="W222" s="14">
        <v>1974</v>
      </c>
      <c r="X222" s="14">
        <v>1615.5</v>
      </c>
      <c r="Y222" s="14">
        <v>18</v>
      </c>
      <c r="Z222" s="22" t="s">
        <v>1416</v>
      </c>
      <c r="AA222" s="22">
        <v>40003637119</v>
      </c>
      <c r="AB222" s="2" t="s">
        <v>1417</v>
      </c>
      <c r="AC222" s="35" t="s">
        <v>756</v>
      </c>
      <c r="AD222" s="36" t="s">
        <v>757</v>
      </c>
      <c r="AE222" s="22" t="s">
        <v>1418</v>
      </c>
      <c r="AF222" s="2" t="s">
        <v>1419</v>
      </c>
      <c r="AG222" s="2" t="s">
        <v>1416</v>
      </c>
      <c r="AH222" s="2" t="s">
        <v>1420</v>
      </c>
      <c r="AI222" s="2"/>
      <c r="AJ222" s="2"/>
      <c r="AK222" s="38">
        <v>301375.83</v>
      </c>
      <c r="AL222" s="39">
        <v>301375.83</v>
      </c>
      <c r="AM222" s="23">
        <f t="shared" si="3"/>
        <v>186.55266480965648</v>
      </c>
      <c r="AN222" s="5">
        <v>43647</v>
      </c>
      <c r="AO222" s="5">
        <v>43314</v>
      </c>
      <c r="AP222" s="14">
        <v>50</v>
      </c>
      <c r="AQ222" s="24">
        <v>150687.91</v>
      </c>
      <c r="AR222" s="5"/>
      <c r="AS222" s="24"/>
      <c r="AT222" s="5">
        <v>43308</v>
      </c>
      <c r="AU222" s="14">
        <v>80</v>
      </c>
      <c r="AV222" s="24">
        <v>117239.78</v>
      </c>
      <c r="AW222" s="5">
        <v>43584</v>
      </c>
      <c r="AX222" s="24">
        <v>149875.64000000001</v>
      </c>
      <c r="AY222" s="14" t="s">
        <v>97</v>
      </c>
    </row>
    <row r="223" spans="1:51" x14ac:dyDescent="0.25">
      <c r="A223" s="20" t="s">
        <v>1421</v>
      </c>
      <c r="B223" s="34" t="s">
        <v>321</v>
      </c>
      <c r="C223" s="21" t="s">
        <v>31</v>
      </c>
      <c r="D223" s="34" t="s">
        <v>1422</v>
      </c>
      <c r="E223" s="35" t="s">
        <v>1423</v>
      </c>
      <c r="F223" s="40" t="s">
        <v>1424</v>
      </c>
      <c r="G223" s="40" t="s">
        <v>156</v>
      </c>
      <c r="H223" s="5">
        <v>43228</v>
      </c>
      <c r="I223" s="5">
        <v>43178</v>
      </c>
      <c r="J223" s="2" t="s">
        <v>40</v>
      </c>
      <c r="K223" s="2" t="s">
        <v>41</v>
      </c>
      <c r="L223" s="3">
        <v>155.16999999999999</v>
      </c>
      <c r="M223" s="3">
        <v>104.54</v>
      </c>
      <c r="N223" s="3">
        <v>97.7</v>
      </c>
      <c r="O223" s="3">
        <v>47.07</v>
      </c>
      <c r="P223" s="14">
        <v>58.94</v>
      </c>
      <c r="Q223" s="14"/>
      <c r="R223" s="14"/>
      <c r="S223" s="14"/>
      <c r="T223" s="3">
        <v>142.00899999999999</v>
      </c>
      <c r="U223" s="3">
        <v>89.132999999999996</v>
      </c>
      <c r="V223" s="21">
        <v>103</v>
      </c>
      <c r="W223" s="14" t="s">
        <v>252</v>
      </c>
      <c r="X223" s="14">
        <v>4952.2</v>
      </c>
      <c r="Y223" s="14">
        <v>52</v>
      </c>
      <c r="Z223" s="22" t="s">
        <v>1018</v>
      </c>
      <c r="AA223" s="22" t="s">
        <v>1019</v>
      </c>
      <c r="AB223" s="2">
        <v>12820</v>
      </c>
      <c r="AC223" s="35" t="s">
        <v>107</v>
      </c>
      <c r="AD223" s="36" t="s">
        <v>108</v>
      </c>
      <c r="AE223" s="22" t="s">
        <v>1425</v>
      </c>
      <c r="AF223" s="2" t="s">
        <v>1426</v>
      </c>
      <c r="AG223" s="2" t="s">
        <v>1018</v>
      </c>
      <c r="AH223" s="2" t="s">
        <v>1019</v>
      </c>
      <c r="AI223" s="2"/>
      <c r="AJ223" s="2"/>
      <c r="AK223" s="38">
        <v>787043.25</v>
      </c>
      <c r="AL223" s="39">
        <v>773259.21</v>
      </c>
      <c r="AM223" s="23">
        <f t="shared" si="3"/>
        <v>156.14458422519283</v>
      </c>
      <c r="AN223" s="5">
        <v>43982</v>
      </c>
      <c r="AO223" s="5">
        <v>43427</v>
      </c>
      <c r="AP223" s="14">
        <v>50</v>
      </c>
      <c r="AQ223" s="24">
        <v>386629.6</v>
      </c>
      <c r="AR223" s="5"/>
      <c r="AS223" s="24"/>
      <c r="AT223" s="5">
        <v>43426</v>
      </c>
      <c r="AU223" s="14">
        <v>80</v>
      </c>
      <c r="AV223" s="24">
        <v>307081.33</v>
      </c>
      <c r="AW223" s="5">
        <v>44134</v>
      </c>
      <c r="AX223" s="24">
        <v>383851.65</v>
      </c>
      <c r="AY223" s="14" t="s">
        <v>72</v>
      </c>
    </row>
    <row r="224" spans="1:51" ht="45" x14ac:dyDescent="0.25">
      <c r="A224" s="20" t="s">
        <v>1427</v>
      </c>
      <c r="B224" s="34" t="s">
        <v>665</v>
      </c>
      <c r="C224" s="21" t="s">
        <v>1274</v>
      </c>
      <c r="D224" s="34" t="s">
        <v>1428</v>
      </c>
      <c r="E224" s="35" t="s">
        <v>1429</v>
      </c>
      <c r="F224" s="40" t="s">
        <v>1430</v>
      </c>
      <c r="G224" s="40" t="s">
        <v>39</v>
      </c>
      <c r="H224" s="5">
        <v>43448</v>
      </c>
      <c r="I224" s="5">
        <v>43257</v>
      </c>
      <c r="J224" s="2" t="s">
        <v>50</v>
      </c>
      <c r="K224" s="2" t="s">
        <v>51</v>
      </c>
      <c r="L224" s="3">
        <v>152.56</v>
      </c>
      <c r="M224" s="3">
        <v>123.12</v>
      </c>
      <c r="N224" s="3">
        <v>76.53</v>
      </c>
      <c r="O224" s="3">
        <v>54.84</v>
      </c>
      <c r="P224" s="14"/>
      <c r="Q224" s="14"/>
      <c r="R224" s="14"/>
      <c r="S224" s="14"/>
      <c r="T224" s="3">
        <v>74.239999999999995</v>
      </c>
      <c r="U224" s="3">
        <v>37.14</v>
      </c>
      <c r="V224" s="21" t="s">
        <v>42</v>
      </c>
      <c r="W224" s="14">
        <v>1986</v>
      </c>
      <c r="X224" s="14">
        <v>2592.6999999999998</v>
      </c>
      <c r="Y224" s="14">
        <v>22</v>
      </c>
      <c r="Z224" s="22" t="s">
        <v>1212</v>
      </c>
      <c r="AA224" s="22">
        <v>43603067147</v>
      </c>
      <c r="AB224" s="2">
        <v>12065</v>
      </c>
      <c r="AC224" s="35" t="s">
        <v>669</v>
      </c>
      <c r="AD224" s="36" t="s">
        <v>670</v>
      </c>
      <c r="AE224" s="22" t="s">
        <v>1271</v>
      </c>
      <c r="AF224" s="2" t="s">
        <v>1272</v>
      </c>
      <c r="AG224" s="2"/>
      <c r="AH224" s="2"/>
      <c r="AI224" s="2"/>
      <c r="AJ224" s="2"/>
      <c r="AK224" s="38">
        <v>428322.61</v>
      </c>
      <c r="AL224" s="39">
        <v>428322.61</v>
      </c>
      <c r="AM224" s="23">
        <f t="shared" si="3"/>
        <v>165.20330543448915</v>
      </c>
      <c r="AN224" s="5">
        <v>44347</v>
      </c>
      <c r="AO224" s="5">
        <v>43892</v>
      </c>
      <c r="AP224" s="14">
        <v>50</v>
      </c>
      <c r="AQ224" s="24">
        <v>214161.3</v>
      </c>
      <c r="AR224" s="5">
        <v>43881</v>
      </c>
      <c r="AS224" s="24">
        <v>214161.31</v>
      </c>
      <c r="AT224" s="5"/>
      <c r="AU224" s="14"/>
      <c r="AV224" s="24"/>
      <c r="AW224" s="5">
        <v>44834</v>
      </c>
      <c r="AX224" s="24">
        <v>210240.96</v>
      </c>
      <c r="AY224" s="14"/>
    </row>
    <row r="225" spans="1:51" ht="30" x14ac:dyDescent="0.25">
      <c r="A225" s="20" t="s">
        <v>1431</v>
      </c>
      <c r="B225" s="34" t="s">
        <v>101</v>
      </c>
      <c r="C225" s="21" t="s">
        <v>102</v>
      </c>
      <c r="D225" s="34" t="s">
        <v>1432</v>
      </c>
      <c r="E225" s="35" t="s">
        <v>1432</v>
      </c>
      <c r="F225" s="40" t="s">
        <v>1433</v>
      </c>
      <c r="G225" s="40" t="s">
        <v>39</v>
      </c>
      <c r="H225" s="5">
        <v>43648</v>
      </c>
      <c r="I225" s="5">
        <v>43619</v>
      </c>
      <c r="J225" s="2" t="s">
        <v>40</v>
      </c>
      <c r="K225" s="2" t="s">
        <v>41</v>
      </c>
      <c r="L225" s="3">
        <v>205.57</v>
      </c>
      <c r="M225" s="3">
        <v>168.27</v>
      </c>
      <c r="N225" s="3">
        <v>101.02</v>
      </c>
      <c r="O225" s="3">
        <v>70.55</v>
      </c>
      <c r="P225" s="14">
        <v>54.95</v>
      </c>
      <c r="Q225" s="14"/>
      <c r="R225" s="14"/>
      <c r="S225" s="14"/>
      <c r="T225" s="3">
        <v>120.57</v>
      </c>
      <c r="U225" s="3">
        <v>58.74</v>
      </c>
      <c r="V225" s="21">
        <v>103</v>
      </c>
      <c r="W225" s="14">
        <v>1975</v>
      </c>
      <c r="X225" s="14">
        <v>2784.7</v>
      </c>
      <c r="Y225" s="14">
        <v>42</v>
      </c>
      <c r="Z225" s="22" t="s">
        <v>111</v>
      </c>
      <c r="AA225" s="22">
        <v>40103162283</v>
      </c>
      <c r="AB225" s="2" t="s">
        <v>703</v>
      </c>
      <c r="AC225" s="35" t="s">
        <v>45</v>
      </c>
      <c r="AD225" s="36" t="s">
        <v>46</v>
      </c>
      <c r="AE225" s="22" t="s">
        <v>109</v>
      </c>
      <c r="AF225" s="2" t="s">
        <v>110</v>
      </c>
      <c r="AG225" s="2" t="s">
        <v>1434</v>
      </c>
      <c r="AH225" s="22" t="s">
        <v>1435</v>
      </c>
      <c r="AI225" s="2"/>
      <c r="AJ225" s="2"/>
      <c r="AK225" s="38">
        <v>706924.93</v>
      </c>
      <c r="AL225" s="39">
        <v>706924.93</v>
      </c>
      <c r="AM225" s="23">
        <f t="shared" si="3"/>
        <v>253.86035479584879</v>
      </c>
      <c r="AN225" s="5">
        <v>44760</v>
      </c>
      <c r="AO225" s="5">
        <v>44032</v>
      </c>
      <c r="AP225" s="14">
        <v>50</v>
      </c>
      <c r="AQ225" s="24">
        <v>353462.46</v>
      </c>
      <c r="AR225" s="5"/>
      <c r="AS225" s="24"/>
      <c r="AT225" s="5">
        <v>44021</v>
      </c>
      <c r="AU225" s="14">
        <v>80</v>
      </c>
      <c r="AV225" s="24">
        <v>282381.98</v>
      </c>
      <c r="AW225" s="5">
        <v>44673</v>
      </c>
      <c r="AX225" s="24">
        <v>351192.84</v>
      </c>
      <c r="AY225" s="14" t="s">
        <v>97</v>
      </c>
    </row>
    <row r="226" spans="1:51" ht="45" x14ac:dyDescent="0.25">
      <c r="A226" s="20" t="s">
        <v>1436</v>
      </c>
      <c r="B226" s="34" t="s">
        <v>269</v>
      </c>
      <c r="C226" s="21" t="s">
        <v>1403</v>
      </c>
      <c r="D226" s="34" t="s">
        <v>1437</v>
      </c>
      <c r="E226" s="35" t="s">
        <v>1438</v>
      </c>
      <c r="F226" s="40" t="s">
        <v>1439</v>
      </c>
      <c r="G226" s="40" t="s">
        <v>39</v>
      </c>
      <c r="H226" s="5">
        <v>43782</v>
      </c>
      <c r="I226" s="5">
        <v>43104</v>
      </c>
      <c r="J226" s="2" t="s">
        <v>40</v>
      </c>
      <c r="K226" s="2" t="s">
        <v>41</v>
      </c>
      <c r="L226" s="3">
        <v>172.28</v>
      </c>
      <c r="M226" s="3">
        <v>172.28</v>
      </c>
      <c r="N226" s="3">
        <v>67.05</v>
      </c>
      <c r="O226" s="3">
        <v>67.05</v>
      </c>
      <c r="P226" s="14">
        <v>66.55</v>
      </c>
      <c r="Q226" s="14"/>
      <c r="R226" s="14"/>
      <c r="S226" s="14"/>
      <c r="T226" s="3">
        <v>54.51</v>
      </c>
      <c r="U226" s="3">
        <v>21.21</v>
      </c>
      <c r="V226" s="21" t="s">
        <v>414</v>
      </c>
      <c r="W226" s="14">
        <v>1983</v>
      </c>
      <c r="X226" s="14">
        <v>1821.5</v>
      </c>
      <c r="Y226" s="14">
        <v>18</v>
      </c>
      <c r="Z226" s="22" t="s">
        <v>716</v>
      </c>
      <c r="AA226" s="22">
        <v>40103338048</v>
      </c>
      <c r="AB226" s="2" t="s">
        <v>717</v>
      </c>
      <c r="AC226" s="35" t="s">
        <v>122</v>
      </c>
      <c r="AD226" s="36" t="s">
        <v>123</v>
      </c>
      <c r="AE226" s="22" t="s">
        <v>1440</v>
      </c>
      <c r="AF226" s="2" t="s">
        <v>1441</v>
      </c>
      <c r="AG226" s="2" t="s">
        <v>716</v>
      </c>
      <c r="AH226" s="2" t="s">
        <v>1442</v>
      </c>
      <c r="AI226" s="2" t="s">
        <v>706</v>
      </c>
      <c r="AJ226" s="2" t="s">
        <v>1443</v>
      </c>
      <c r="AK226" s="38">
        <v>427997.74</v>
      </c>
      <c r="AL226" s="39">
        <v>427997.74</v>
      </c>
      <c r="AM226" s="23">
        <f t="shared" si="3"/>
        <v>234.96993686522097</v>
      </c>
      <c r="AN226" s="5">
        <v>45199</v>
      </c>
      <c r="AO226" s="5">
        <v>44385</v>
      </c>
      <c r="AP226" s="14">
        <v>50</v>
      </c>
      <c r="AQ226" s="24">
        <v>213998.87</v>
      </c>
      <c r="AR226" s="5"/>
      <c r="AS226" s="24"/>
      <c r="AT226" s="5">
        <v>44377</v>
      </c>
      <c r="AU226" s="14">
        <v>80</v>
      </c>
      <c r="AV226" s="24">
        <v>171199.1</v>
      </c>
      <c r="AW226" s="5">
        <v>45121</v>
      </c>
      <c r="AX226" s="24">
        <v>213425.57</v>
      </c>
      <c r="AY226" s="14"/>
    </row>
    <row r="227" spans="1:51" ht="45" x14ac:dyDescent="0.25">
      <c r="A227" s="20" t="s">
        <v>1444</v>
      </c>
      <c r="B227" s="34" t="s">
        <v>269</v>
      </c>
      <c r="C227" s="21" t="s">
        <v>1445</v>
      </c>
      <c r="D227" s="34" t="s">
        <v>1446</v>
      </c>
      <c r="E227" s="35" t="s">
        <v>1447</v>
      </c>
      <c r="F227" s="40" t="s">
        <v>1448</v>
      </c>
      <c r="G227" s="40" t="s">
        <v>39</v>
      </c>
      <c r="H227" s="5">
        <v>43206</v>
      </c>
      <c r="I227" s="5">
        <v>42836</v>
      </c>
      <c r="J227" s="2" t="s">
        <v>50</v>
      </c>
      <c r="K227" s="2" t="s">
        <v>51</v>
      </c>
      <c r="L227" s="3">
        <v>154.28</v>
      </c>
      <c r="M227" s="3">
        <v>154.26</v>
      </c>
      <c r="N227" s="3">
        <v>65.02</v>
      </c>
      <c r="O227" s="3">
        <v>65</v>
      </c>
      <c r="P227" s="14">
        <v>57.92</v>
      </c>
      <c r="Q227" s="14"/>
      <c r="R227" s="14"/>
      <c r="S227" s="14"/>
      <c r="T227" s="3">
        <v>0</v>
      </c>
      <c r="U227" s="3">
        <v>0</v>
      </c>
      <c r="V227" s="21" t="s">
        <v>42</v>
      </c>
      <c r="W227" s="14">
        <v>1974</v>
      </c>
      <c r="X227" s="14">
        <v>1599.5</v>
      </c>
      <c r="Y227" s="14">
        <v>18</v>
      </c>
      <c r="Z227" s="22" t="s">
        <v>43</v>
      </c>
      <c r="AA227" s="22" t="s">
        <v>44</v>
      </c>
      <c r="AB227" s="2">
        <v>12954</v>
      </c>
      <c r="AC227" s="35" t="s">
        <v>560</v>
      </c>
      <c r="AD227" s="36">
        <v>40103468575</v>
      </c>
      <c r="AE227" s="22" t="s">
        <v>1449</v>
      </c>
      <c r="AF227" s="2" t="s">
        <v>1450</v>
      </c>
      <c r="AG227" s="2" t="s">
        <v>43</v>
      </c>
      <c r="AH227" s="2" t="s">
        <v>44</v>
      </c>
      <c r="AI227" s="2"/>
      <c r="AJ227" s="2"/>
      <c r="AK227" s="38">
        <v>334928</v>
      </c>
      <c r="AL227" s="39">
        <v>334928</v>
      </c>
      <c r="AM227" s="23">
        <f t="shared" si="3"/>
        <v>209.39543607377306</v>
      </c>
      <c r="AN227" s="5">
        <v>43892</v>
      </c>
      <c r="AO227" s="5">
        <v>43522</v>
      </c>
      <c r="AP227" s="14">
        <v>50</v>
      </c>
      <c r="AQ227" s="24">
        <v>167464</v>
      </c>
      <c r="AR227" s="5"/>
      <c r="AS227" s="24"/>
      <c r="AT227" s="5">
        <v>43152</v>
      </c>
      <c r="AU227" s="14">
        <v>80</v>
      </c>
      <c r="AV227" s="24">
        <v>133971.20000000001</v>
      </c>
      <c r="AW227" s="5">
        <v>44062</v>
      </c>
      <c r="AX227" s="24">
        <v>167464</v>
      </c>
      <c r="AY227" s="14"/>
    </row>
    <row r="228" spans="1:51" ht="45" x14ac:dyDescent="0.25">
      <c r="A228" s="20" t="s">
        <v>1451</v>
      </c>
      <c r="B228" s="34" t="s">
        <v>269</v>
      </c>
      <c r="C228" s="21" t="s">
        <v>1445</v>
      </c>
      <c r="D228" s="34" t="s">
        <v>1452</v>
      </c>
      <c r="E228" s="35" t="s">
        <v>1447</v>
      </c>
      <c r="F228" s="40" t="s">
        <v>1448</v>
      </c>
      <c r="G228" s="40" t="s">
        <v>39</v>
      </c>
      <c r="H228" s="5">
        <v>43227</v>
      </c>
      <c r="I228" s="5">
        <v>42836</v>
      </c>
      <c r="J228" s="2" t="s">
        <v>50</v>
      </c>
      <c r="K228" s="2" t="s">
        <v>51</v>
      </c>
      <c r="L228" s="3">
        <v>144.88999999999999</v>
      </c>
      <c r="M228" s="3">
        <v>144.87</v>
      </c>
      <c r="N228" s="3">
        <v>56.65</v>
      </c>
      <c r="O228" s="3">
        <v>56.63</v>
      </c>
      <c r="P228" s="14"/>
      <c r="Q228" s="14"/>
      <c r="R228" s="14"/>
      <c r="S228" s="14"/>
      <c r="T228" s="3"/>
      <c r="U228" s="3"/>
      <c r="V228" s="21" t="s">
        <v>42</v>
      </c>
      <c r="W228" s="14">
        <v>1975</v>
      </c>
      <c r="X228" s="14">
        <v>1613.5</v>
      </c>
      <c r="Y228" s="14">
        <v>18</v>
      </c>
      <c r="Z228" s="22" t="s">
        <v>43</v>
      </c>
      <c r="AA228" s="22" t="s">
        <v>44</v>
      </c>
      <c r="AB228" s="2">
        <v>12954</v>
      </c>
      <c r="AC228" s="35" t="s">
        <v>560</v>
      </c>
      <c r="AD228" s="36" t="s">
        <v>561</v>
      </c>
      <c r="AE228" s="22" t="s">
        <v>1449</v>
      </c>
      <c r="AF228" s="2" t="s">
        <v>1450</v>
      </c>
      <c r="AG228" s="2" t="s">
        <v>43</v>
      </c>
      <c r="AH228" s="2" t="s">
        <v>44</v>
      </c>
      <c r="AI228" s="2"/>
      <c r="AJ228" s="2"/>
      <c r="AK228" s="38">
        <v>315568</v>
      </c>
      <c r="AL228" s="39">
        <v>315568</v>
      </c>
      <c r="AM228" s="23">
        <f t="shared" si="3"/>
        <v>195.57979547567399</v>
      </c>
      <c r="AN228" s="5">
        <v>43951</v>
      </c>
      <c r="AO228" s="5">
        <v>43518</v>
      </c>
      <c r="AP228" s="14">
        <v>50</v>
      </c>
      <c r="AQ228" s="24">
        <v>157784</v>
      </c>
      <c r="AR228" s="5"/>
      <c r="AS228" s="24"/>
      <c r="AT228" s="5">
        <v>43152</v>
      </c>
      <c r="AU228" s="14">
        <v>80</v>
      </c>
      <c r="AV228" s="24">
        <v>126227.2</v>
      </c>
      <c r="AW228" s="5">
        <v>44062</v>
      </c>
      <c r="AX228" s="24">
        <v>157784</v>
      </c>
      <c r="AY228" s="14"/>
    </row>
    <row r="229" spans="1:51" ht="30" x14ac:dyDescent="0.25">
      <c r="A229" s="20" t="s">
        <v>1453</v>
      </c>
      <c r="B229" s="34" t="s">
        <v>321</v>
      </c>
      <c r="C229" s="21" t="s">
        <v>31</v>
      </c>
      <c r="D229" s="34" t="s">
        <v>1454</v>
      </c>
      <c r="E229" s="35" t="s">
        <v>323</v>
      </c>
      <c r="F229" s="40" t="s">
        <v>324</v>
      </c>
      <c r="G229" s="40" t="s">
        <v>3313</v>
      </c>
      <c r="H229" s="5">
        <v>43222</v>
      </c>
      <c r="I229" s="5">
        <v>43124</v>
      </c>
      <c r="J229" s="2" t="s">
        <v>40</v>
      </c>
      <c r="K229" s="2" t="s">
        <v>41</v>
      </c>
      <c r="L229" s="3">
        <v>176.67</v>
      </c>
      <c r="M229" s="3">
        <v>111.53</v>
      </c>
      <c r="N229" s="3">
        <v>117.68</v>
      </c>
      <c r="O229" s="3">
        <v>52.54</v>
      </c>
      <c r="P229" s="14">
        <v>58.94</v>
      </c>
      <c r="Q229" s="14"/>
      <c r="R229" s="14"/>
      <c r="S229" s="14"/>
      <c r="T229" s="3">
        <v>106.86199999999999</v>
      </c>
      <c r="U229" s="3">
        <v>71.177999999999997</v>
      </c>
      <c r="V229" s="21">
        <v>103</v>
      </c>
      <c r="W229" s="14">
        <v>1969</v>
      </c>
      <c r="X229" s="14">
        <v>2994.6</v>
      </c>
      <c r="Y229" s="14">
        <v>45</v>
      </c>
      <c r="Z229" s="22" t="s">
        <v>1366</v>
      </c>
      <c r="AA229" s="22" t="s">
        <v>203</v>
      </c>
      <c r="AB229" s="2" t="s">
        <v>204</v>
      </c>
      <c r="AC229" s="35" t="s">
        <v>1455</v>
      </c>
      <c r="AD229" s="36" t="s">
        <v>1456</v>
      </c>
      <c r="AE229" s="22"/>
      <c r="AF229" s="2"/>
      <c r="AG229" s="2"/>
      <c r="AH229" s="2"/>
      <c r="AI229" s="2"/>
      <c r="AJ229" s="2"/>
      <c r="AK229" s="38">
        <v>634083.53</v>
      </c>
      <c r="AL229" s="39">
        <v>507353</v>
      </c>
      <c r="AM229" s="23">
        <f t="shared" si="3"/>
        <v>169.42262739597945</v>
      </c>
      <c r="AN229" s="5">
        <v>44560</v>
      </c>
      <c r="AO229" s="5">
        <v>43900</v>
      </c>
      <c r="AP229" s="14">
        <v>50</v>
      </c>
      <c r="AQ229" s="24">
        <v>253676.5</v>
      </c>
      <c r="AR229" s="5"/>
      <c r="AS229" s="24"/>
      <c r="AT229" s="5"/>
      <c r="AU229" s="14"/>
      <c r="AV229" s="24"/>
      <c r="AW229" s="5">
        <v>44330</v>
      </c>
      <c r="AX229" s="24">
        <v>253676.5</v>
      </c>
      <c r="AY229" s="14" t="s">
        <v>72</v>
      </c>
    </row>
    <row r="230" spans="1:51" ht="30" x14ac:dyDescent="0.25">
      <c r="A230" s="20" t="s">
        <v>1457</v>
      </c>
      <c r="B230" s="34" t="s">
        <v>85</v>
      </c>
      <c r="C230" s="21"/>
      <c r="D230" s="34" t="s">
        <v>1458</v>
      </c>
      <c r="E230" s="35" t="s">
        <v>87</v>
      </c>
      <c r="F230" s="40" t="s">
        <v>88</v>
      </c>
      <c r="G230" s="40" t="s">
        <v>3313</v>
      </c>
      <c r="H230" s="5">
        <v>43375</v>
      </c>
      <c r="I230" s="5">
        <v>43196</v>
      </c>
      <c r="J230" s="2" t="s">
        <v>89</v>
      </c>
      <c r="K230" s="2" t="s">
        <v>90</v>
      </c>
      <c r="L230" s="3">
        <v>211.33</v>
      </c>
      <c r="M230" s="3">
        <v>180.29</v>
      </c>
      <c r="N230" s="3">
        <v>91.49</v>
      </c>
      <c r="O230" s="3">
        <v>60.45</v>
      </c>
      <c r="P230" s="14">
        <v>49.77</v>
      </c>
      <c r="Q230" s="14"/>
      <c r="R230" s="14"/>
      <c r="S230" s="14"/>
      <c r="T230" s="3">
        <v>29.782</v>
      </c>
      <c r="U230" s="3">
        <v>12.648999999999999</v>
      </c>
      <c r="V230" s="21" t="s">
        <v>42</v>
      </c>
      <c r="W230" s="14">
        <v>1963</v>
      </c>
      <c r="X230" s="14">
        <v>726.9</v>
      </c>
      <c r="Y230" s="14">
        <v>12</v>
      </c>
      <c r="Z230" s="22" t="s">
        <v>91</v>
      </c>
      <c r="AA230" s="22">
        <v>41503047377</v>
      </c>
      <c r="AB230" s="2" t="s">
        <v>92</v>
      </c>
      <c r="AC230" s="35" t="s">
        <v>1459</v>
      </c>
      <c r="AD230" s="35" t="s">
        <v>93</v>
      </c>
      <c r="AE230" s="22" t="s">
        <v>94</v>
      </c>
      <c r="AF230" s="2" t="s">
        <v>95</v>
      </c>
      <c r="AG230" s="2" t="s">
        <v>91</v>
      </c>
      <c r="AH230" s="2" t="s">
        <v>96</v>
      </c>
      <c r="AI230" s="2"/>
      <c r="AJ230" s="2"/>
      <c r="AK230" s="38">
        <v>157918.35999999999</v>
      </c>
      <c r="AL230" s="39">
        <v>157918.35999999999</v>
      </c>
      <c r="AM230" s="23">
        <f t="shared" si="3"/>
        <v>217.24908515614251</v>
      </c>
      <c r="AN230" s="5">
        <v>43950</v>
      </c>
      <c r="AO230" s="5">
        <v>43663</v>
      </c>
      <c r="AP230" s="14">
        <v>50</v>
      </c>
      <c r="AQ230" s="24">
        <v>78959.179999999993</v>
      </c>
      <c r="AR230" s="5"/>
      <c r="AS230" s="24"/>
      <c r="AT230" s="5">
        <v>43662</v>
      </c>
      <c r="AU230" s="14">
        <v>80</v>
      </c>
      <c r="AV230" s="24">
        <v>60695.14</v>
      </c>
      <c r="AW230" s="5">
        <v>44103</v>
      </c>
      <c r="AX230" s="24">
        <v>78176.679999999993</v>
      </c>
      <c r="AY230" s="14" t="s">
        <v>97</v>
      </c>
    </row>
    <row r="231" spans="1:51" ht="45" x14ac:dyDescent="0.25">
      <c r="A231" s="20" t="s">
        <v>1460</v>
      </c>
      <c r="B231" s="34" t="s">
        <v>60</v>
      </c>
      <c r="C231" s="21"/>
      <c r="D231" s="34" t="s">
        <v>1461</v>
      </c>
      <c r="E231" s="35" t="s">
        <v>1462</v>
      </c>
      <c r="F231" s="40" t="s">
        <v>1463</v>
      </c>
      <c r="G231" s="40" t="s">
        <v>39</v>
      </c>
      <c r="H231" s="5">
        <v>43595</v>
      </c>
      <c r="I231" s="5">
        <v>43160</v>
      </c>
      <c r="J231" s="2" t="s">
        <v>404</v>
      </c>
      <c r="K231" s="2" t="s">
        <v>405</v>
      </c>
      <c r="L231" s="3">
        <v>108.11</v>
      </c>
      <c r="M231" s="3">
        <v>107.17</v>
      </c>
      <c r="N231" s="3">
        <v>46.17</v>
      </c>
      <c r="O231" s="3">
        <v>45.23</v>
      </c>
      <c r="P231" s="14">
        <v>54.95</v>
      </c>
      <c r="Q231" s="14"/>
      <c r="R231" s="14"/>
      <c r="S231" s="14"/>
      <c r="T231" s="3">
        <v>69.137</v>
      </c>
      <c r="U231" s="3">
        <v>29.318999999999999</v>
      </c>
      <c r="V231" s="21" t="s">
        <v>42</v>
      </c>
      <c r="W231" s="14">
        <v>1975</v>
      </c>
      <c r="X231" s="14">
        <v>3019.4</v>
      </c>
      <c r="Y231" s="14">
        <v>42</v>
      </c>
      <c r="Z231" s="22" t="s">
        <v>1464</v>
      </c>
      <c r="AA231" s="22" t="s">
        <v>1465</v>
      </c>
      <c r="AB231" s="2" t="s">
        <v>1466</v>
      </c>
      <c r="AC231" s="35" t="s">
        <v>67</v>
      </c>
      <c r="AD231" s="36" t="s">
        <v>68</v>
      </c>
      <c r="AE231" s="22"/>
      <c r="AF231" s="2"/>
      <c r="AG231" s="2"/>
      <c r="AH231" s="2"/>
      <c r="AI231" s="2"/>
      <c r="AJ231" s="2"/>
      <c r="AK231" s="38">
        <v>542442.54</v>
      </c>
      <c r="AL231" s="39">
        <v>458203.55</v>
      </c>
      <c r="AM231" s="23">
        <f t="shared" si="3"/>
        <v>151.75317943962375</v>
      </c>
      <c r="AN231" s="5">
        <v>44981</v>
      </c>
      <c r="AO231" s="5">
        <v>44372</v>
      </c>
      <c r="AP231" s="14">
        <v>50</v>
      </c>
      <c r="AQ231" s="24">
        <v>229101.77</v>
      </c>
      <c r="AR231" s="5"/>
      <c r="AS231" s="24"/>
      <c r="AT231" s="5">
        <v>44366</v>
      </c>
      <c r="AU231" s="14">
        <v>80</v>
      </c>
      <c r="AV231" s="24">
        <v>183281.42</v>
      </c>
      <c r="AW231" s="5">
        <v>45093</v>
      </c>
      <c r="AX231" s="24">
        <v>229008.73</v>
      </c>
      <c r="AY231" s="14"/>
    </row>
    <row r="232" spans="1:51" ht="30" x14ac:dyDescent="0.25">
      <c r="A232" s="20" t="s">
        <v>1467</v>
      </c>
      <c r="B232" s="34" t="s">
        <v>60</v>
      </c>
      <c r="C232" s="21"/>
      <c r="D232" s="34" t="s">
        <v>1468</v>
      </c>
      <c r="E232" s="35" t="s">
        <v>179</v>
      </c>
      <c r="F232" s="40" t="s">
        <v>180</v>
      </c>
      <c r="G232" s="40" t="s">
        <v>3313</v>
      </c>
      <c r="H232" s="5">
        <v>43186</v>
      </c>
      <c r="I232" s="5">
        <v>43171</v>
      </c>
      <c r="J232" s="2" t="s">
        <v>40</v>
      </c>
      <c r="K232" s="2" t="s">
        <v>41</v>
      </c>
      <c r="L232" s="3">
        <v>146.06</v>
      </c>
      <c r="M232" s="3">
        <v>78.180000000000007</v>
      </c>
      <c r="N232" s="3">
        <v>78.180000000000007</v>
      </c>
      <c r="O232" s="3">
        <v>47.44</v>
      </c>
      <c r="P232" s="14">
        <v>54.95</v>
      </c>
      <c r="Q232" s="14"/>
      <c r="R232" s="14"/>
      <c r="S232" s="14"/>
      <c r="T232" s="3">
        <v>89.572000000000003</v>
      </c>
      <c r="U232" s="3">
        <v>49.941000000000003</v>
      </c>
      <c r="V232" s="21">
        <v>318</v>
      </c>
      <c r="W232" s="14">
        <v>1966</v>
      </c>
      <c r="X232" s="14">
        <v>2731</v>
      </c>
      <c r="Y232" s="14">
        <v>53</v>
      </c>
      <c r="Z232" s="22" t="s">
        <v>181</v>
      </c>
      <c r="AA232" s="22">
        <v>52103047781</v>
      </c>
      <c r="AB232" s="2" t="s">
        <v>182</v>
      </c>
      <c r="AC232" s="35" t="s">
        <v>183</v>
      </c>
      <c r="AD232" s="36" t="s">
        <v>184</v>
      </c>
      <c r="AE232" s="22" t="s">
        <v>1469</v>
      </c>
      <c r="AF232" s="22" t="s">
        <v>1470</v>
      </c>
      <c r="AG232" s="2" t="s">
        <v>181</v>
      </c>
      <c r="AH232" s="2" t="s">
        <v>187</v>
      </c>
      <c r="AI232" s="2"/>
      <c r="AJ232" s="2"/>
      <c r="AK232" s="38">
        <v>473437.71</v>
      </c>
      <c r="AL232" s="39">
        <v>473327.65</v>
      </c>
      <c r="AM232" s="23">
        <f t="shared" si="3"/>
        <v>173.31660563896008</v>
      </c>
      <c r="AN232" s="5">
        <v>44265</v>
      </c>
      <c r="AO232" s="5">
        <v>43692</v>
      </c>
      <c r="AP232" s="14">
        <v>50</v>
      </c>
      <c r="AQ232" s="24">
        <v>236663.82</v>
      </c>
      <c r="AR232" s="5"/>
      <c r="AS232" s="24"/>
      <c r="AT232" s="5">
        <v>43670</v>
      </c>
      <c r="AU232" s="14">
        <v>80</v>
      </c>
      <c r="AV232" s="24">
        <v>189331.06</v>
      </c>
      <c r="AW232" s="5">
        <v>44330</v>
      </c>
      <c r="AX232" s="24">
        <v>232563.03</v>
      </c>
      <c r="AY232" s="14" t="s">
        <v>97</v>
      </c>
    </row>
    <row r="233" spans="1:51" ht="30" x14ac:dyDescent="0.25">
      <c r="A233" s="20" t="s">
        <v>1471</v>
      </c>
      <c r="B233" s="34" t="s">
        <v>138</v>
      </c>
      <c r="C233" s="21" t="s">
        <v>1472</v>
      </c>
      <c r="D233" s="34" t="s">
        <v>1473</v>
      </c>
      <c r="E233" s="35" t="s">
        <v>1474</v>
      </c>
      <c r="F233" s="40" t="s">
        <v>1475</v>
      </c>
      <c r="G233" s="40" t="s">
        <v>39</v>
      </c>
      <c r="H233" s="5">
        <v>43236</v>
      </c>
      <c r="I233" s="5">
        <v>43208</v>
      </c>
      <c r="J233" s="2" t="s">
        <v>143</v>
      </c>
      <c r="K233" s="2" t="s">
        <v>144</v>
      </c>
      <c r="L233" s="3">
        <v>225.6</v>
      </c>
      <c r="M233" s="3">
        <v>201.6</v>
      </c>
      <c r="N233" s="3">
        <v>95.5</v>
      </c>
      <c r="O233" s="3">
        <v>64</v>
      </c>
      <c r="P233" s="14">
        <v>57.09</v>
      </c>
      <c r="Q233" s="14">
        <v>0</v>
      </c>
      <c r="R233" s="14">
        <v>40</v>
      </c>
      <c r="S233" s="14" t="s">
        <v>145</v>
      </c>
      <c r="T233" s="3">
        <v>34.451999999999998</v>
      </c>
      <c r="U233" s="3">
        <v>2.0190000000000001</v>
      </c>
      <c r="V233" s="21" t="s">
        <v>42</v>
      </c>
      <c r="W233" s="14">
        <v>1972</v>
      </c>
      <c r="X233" s="14">
        <v>713.7</v>
      </c>
      <c r="Y233" s="14">
        <v>8</v>
      </c>
      <c r="Z233" s="22" t="s">
        <v>989</v>
      </c>
      <c r="AA233" s="22">
        <v>40103761137</v>
      </c>
      <c r="AB233" s="2">
        <v>11348</v>
      </c>
      <c r="AC233" s="35" t="s">
        <v>996</v>
      </c>
      <c r="AD233" s="36" t="s">
        <v>997</v>
      </c>
      <c r="AE233" s="22" t="s">
        <v>1476</v>
      </c>
      <c r="AF233" s="2" t="s">
        <v>1477</v>
      </c>
      <c r="AG233" s="2" t="s">
        <v>989</v>
      </c>
      <c r="AH233" s="2" t="s">
        <v>995</v>
      </c>
      <c r="AI233" s="2"/>
      <c r="AJ233" s="2"/>
      <c r="AK233" s="38">
        <v>129865.39</v>
      </c>
      <c r="AL233" s="39">
        <v>129865.39</v>
      </c>
      <c r="AM233" s="23">
        <f t="shared" si="3"/>
        <v>181.96075381813085</v>
      </c>
      <c r="AN233" s="5">
        <v>43770</v>
      </c>
      <c r="AO233" s="5">
        <v>43280</v>
      </c>
      <c r="AP233" s="14">
        <v>50</v>
      </c>
      <c r="AQ233" s="24">
        <v>64932.69</v>
      </c>
      <c r="AR233" s="5"/>
      <c r="AS233" s="24"/>
      <c r="AT233" s="5">
        <v>43278</v>
      </c>
      <c r="AU233" s="14">
        <v>80</v>
      </c>
      <c r="AV233" s="24">
        <v>51946.16</v>
      </c>
      <c r="AW233" s="5">
        <v>43481</v>
      </c>
      <c r="AX233" s="24">
        <v>64932.69</v>
      </c>
      <c r="AY233" s="14"/>
    </row>
    <row r="234" spans="1:51" x14ac:dyDescent="0.25">
      <c r="A234" s="20" t="s">
        <v>1478</v>
      </c>
      <c r="B234" s="34" t="s">
        <v>456</v>
      </c>
      <c r="C234" s="21" t="s">
        <v>457</v>
      </c>
      <c r="D234" s="34" t="s">
        <v>1479</v>
      </c>
      <c r="E234" s="35" t="s">
        <v>1480</v>
      </c>
      <c r="F234" s="40" t="s">
        <v>1481</v>
      </c>
      <c r="G234" s="40" t="s">
        <v>3313</v>
      </c>
      <c r="H234" s="5">
        <v>43420</v>
      </c>
      <c r="I234" s="5">
        <v>42618</v>
      </c>
      <c r="J234" s="2" t="s">
        <v>284</v>
      </c>
      <c r="K234" s="2" t="s">
        <v>285</v>
      </c>
      <c r="L234" s="3">
        <v>190.5</v>
      </c>
      <c r="M234" s="3">
        <v>166.9</v>
      </c>
      <c r="N234" s="3">
        <v>94.2</v>
      </c>
      <c r="O234" s="3">
        <v>73</v>
      </c>
      <c r="P234" s="14">
        <v>60.7</v>
      </c>
      <c r="Q234" s="14"/>
      <c r="R234" s="14"/>
      <c r="S234" s="14"/>
      <c r="T234" s="3">
        <v>48.18</v>
      </c>
      <c r="U234" s="3">
        <v>23.65</v>
      </c>
      <c r="V234" s="21" t="s">
        <v>1482</v>
      </c>
      <c r="W234" s="14">
        <v>1961</v>
      </c>
      <c r="X234" s="14">
        <v>1227.5</v>
      </c>
      <c r="Y234" s="14">
        <v>24</v>
      </c>
      <c r="Z234" s="22"/>
      <c r="AA234" s="22"/>
      <c r="AB234" s="2"/>
      <c r="AC234" s="35" t="s">
        <v>1483</v>
      </c>
      <c r="AD234" s="36" t="s">
        <v>1484</v>
      </c>
      <c r="AE234" s="22" t="s">
        <v>1485</v>
      </c>
      <c r="AF234" s="2" t="s">
        <v>1486</v>
      </c>
      <c r="AG234" s="2"/>
      <c r="AH234" s="2"/>
      <c r="AI234" s="2" t="s">
        <v>1487</v>
      </c>
      <c r="AJ234" s="2" t="s">
        <v>1481</v>
      </c>
      <c r="AK234" s="38">
        <v>156776.92000000001</v>
      </c>
      <c r="AL234" s="39">
        <v>156776.92000000001</v>
      </c>
      <c r="AM234" s="23">
        <f t="shared" si="3"/>
        <v>127.7205050916497</v>
      </c>
      <c r="AN234" s="5">
        <v>44244</v>
      </c>
      <c r="AO234" s="5">
        <v>44015</v>
      </c>
      <c r="AP234" s="14">
        <v>50</v>
      </c>
      <c r="AQ234" s="24">
        <v>78388.460000000006</v>
      </c>
      <c r="AR234" s="5">
        <v>44033</v>
      </c>
      <c r="AS234" s="24">
        <v>76178.460000000006</v>
      </c>
      <c r="AT234" s="5"/>
      <c r="AU234" s="14"/>
      <c r="AV234" s="24"/>
      <c r="AW234" s="5">
        <v>44440</v>
      </c>
      <c r="AX234" s="24">
        <v>78388.460000000006</v>
      </c>
      <c r="AY234" s="14"/>
    </row>
    <row r="235" spans="1:51" ht="45" x14ac:dyDescent="0.25">
      <c r="A235" s="20" t="s">
        <v>1488</v>
      </c>
      <c r="B235" s="34" t="s">
        <v>245</v>
      </c>
      <c r="C235" s="21" t="s">
        <v>1115</v>
      </c>
      <c r="D235" s="34" t="s">
        <v>1489</v>
      </c>
      <c r="E235" s="35" t="s">
        <v>434</v>
      </c>
      <c r="F235" s="40" t="s">
        <v>1149</v>
      </c>
      <c r="G235" s="40" t="s">
        <v>3313</v>
      </c>
      <c r="H235" s="5">
        <v>43206</v>
      </c>
      <c r="I235" s="5">
        <v>42871</v>
      </c>
      <c r="J235" s="2" t="s">
        <v>250</v>
      </c>
      <c r="K235" s="2" t="s">
        <v>251</v>
      </c>
      <c r="L235" s="3">
        <v>185.4</v>
      </c>
      <c r="M235" s="3">
        <v>138.4</v>
      </c>
      <c r="N235" s="3">
        <v>98.6</v>
      </c>
      <c r="O235" s="3">
        <v>56</v>
      </c>
      <c r="P235" s="14">
        <v>60.3</v>
      </c>
      <c r="Q235" s="14"/>
      <c r="R235" s="14"/>
      <c r="S235" s="14"/>
      <c r="T235" s="3">
        <v>28.062000000000001</v>
      </c>
      <c r="U235" s="3">
        <v>14.621</v>
      </c>
      <c r="V235" s="21">
        <v>318</v>
      </c>
      <c r="W235" s="14" t="s">
        <v>252</v>
      </c>
      <c r="X235" s="14">
        <v>765.3</v>
      </c>
      <c r="Y235" s="14">
        <v>12</v>
      </c>
      <c r="Z235" s="22" t="s">
        <v>286</v>
      </c>
      <c r="AA235" s="22">
        <v>43603016278</v>
      </c>
      <c r="AB235" s="2" t="s">
        <v>287</v>
      </c>
      <c r="AC235" s="35" t="s">
        <v>684</v>
      </c>
      <c r="AD235" s="36" t="s">
        <v>590</v>
      </c>
      <c r="AE235" s="22" t="s">
        <v>256</v>
      </c>
      <c r="AF235" s="2" t="s">
        <v>257</v>
      </c>
      <c r="AG235" s="2" t="s">
        <v>286</v>
      </c>
      <c r="AH235" s="2">
        <v>43603016278</v>
      </c>
      <c r="AI235" s="2"/>
      <c r="AJ235" s="2"/>
      <c r="AK235" s="38">
        <v>172643.29</v>
      </c>
      <c r="AL235" s="39">
        <v>172643.29</v>
      </c>
      <c r="AM235" s="23">
        <f t="shared" si="3"/>
        <v>225.58903697896253</v>
      </c>
      <c r="AN235" s="5">
        <v>44130</v>
      </c>
      <c r="AO235" s="5">
        <v>43609</v>
      </c>
      <c r="AP235" s="14">
        <v>50</v>
      </c>
      <c r="AQ235" s="24">
        <v>86321.64</v>
      </c>
      <c r="AR235" s="5"/>
      <c r="AS235" s="24"/>
      <c r="AT235" s="5"/>
      <c r="AU235" s="14"/>
      <c r="AV235" s="24"/>
      <c r="AW235" s="5">
        <v>44165</v>
      </c>
      <c r="AX235" s="24">
        <v>86321.64</v>
      </c>
      <c r="AY235" s="14"/>
    </row>
    <row r="236" spans="1:51" ht="30" x14ac:dyDescent="0.25">
      <c r="A236" s="20" t="s">
        <v>1490</v>
      </c>
      <c r="B236" s="34" t="s">
        <v>1491</v>
      </c>
      <c r="C236" s="21" t="s">
        <v>1492</v>
      </c>
      <c r="D236" s="34" t="s">
        <v>1493</v>
      </c>
      <c r="E236" s="35" t="s">
        <v>1494</v>
      </c>
      <c r="F236" s="40" t="s">
        <v>1495</v>
      </c>
      <c r="G236" s="40" t="s">
        <v>39</v>
      </c>
      <c r="H236" s="5">
        <v>43528</v>
      </c>
      <c r="I236" s="5">
        <v>43293</v>
      </c>
      <c r="J236" s="2" t="s">
        <v>1497</v>
      </c>
      <c r="K236" s="2" t="s">
        <v>1498</v>
      </c>
      <c r="L236" s="3">
        <v>160.19999999999999</v>
      </c>
      <c r="M236" s="3">
        <v>160.19999999999999</v>
      </c>
      <c r="N236" s="3">
        <v>56.2</v>
      </c>
      <c r="O236" s="3">
        <v>56.2</v>
      </c>
      <c r="P236" s="14">
        <v>50.68</v>
      </c>
      <c r="Q236" s="14"/>
      <c r="R236" s="14"/>
      <c r="S236" s="14"/>
      <c r="T236" s="3">
        <v>49.84</v>
      </c>
      <c r="U236" s="3">
        <v>17.477</v>
      </c>
      <c r="V236" s="21" t="s">
        <v>42</v>
      </c>
      <c r="W236" s="14">
        <v>1985</v>
      </c>
      <c r="X236" s="14">
        <v>1643.6</v>
      </c>
      <c r="Y236" s="14">
        <v>18</v>
      </c>
      <c r="Z236" s="22" t="s">
        <v>1499</v>
      </c>
      <c r="AA236" s="22">
        <v>55403015621</v>
      </c>
      <c r="AB236" s="2" t="s">
        <v>1500</v>
      </c>
      <c r="AC236" s="35" t="s">
        <v>1501</v>
      </c>
      <c r="AD236" s="36" t="s">
        <v>1502</v>
      </c>
      <c r="AE236" s="22" t="s">
        <v>1503</v>
      </c>
      <c r="AF236" s="2" t="s">
        <v>1504</v>
      </c>
      <c r="AG236" s="2" t="s">
        <v>1499</v>
      </c>
      <c r="AH236" s="2" t="s">
        <v>1505</v>
      </c>
      <c r="AI236" s="2" t="s">
        <v>1496</v>
      </c>
      <c r="AJ236" s="2"/>
      <c r="AK236" s="38">
        <v>294408.90999999997</v>
      </c>
      <c r="AL236" s="39">
        <v>294408.90999999997</v>
      </c>
      <c r="AM236" s="23">
        <f t="shared" si="3"/>
        <v>179.12442808469214</v>
      </c>
      <c r="AN236" s="5">
        <v>44553</v>
      </c>
      <c r="AO236" s="5">
        <v>43970</v>
      </c>
      <c r="AP236" s="14">
        <v>50</v>
      </c>
      <c r="AQ236" s="24">
        <v>147204.45000000001</v>
      </c>
      <c r="AR236" s="5">
        <v>43965</v>
      </c>
      <c r="AS236" s="24">
        <v>145239.42000000001</v>
      </c>
      <c r="AT236" s="5"/>
      <c r="AU236" s="14"/>
      <c r="AV236" s="24"/>
      <c r="AW236" s="5">
        <v>44208</v>
      </c>
      <c r="AX236" s="24">
        <v>147204.45000000001</v>
      </c>
      <c r="AY236" s="14" t="s">
        <v>72</v>
      </c>
    </row>
    <row r="237" spans="1:51" ht="45" x14ac:dyDescent="0.25">
      <c r="A237" s="20" t="s">
        <v>1506</v>
      </c>
      <c r="B237" s="34" t="s">
        <v>1491</v>
      </c>
      <c r="C237" s="21" t="s">
        <v>1507</v>
      </c>
      <c r="D237" s="34" t="s">
        <v>1508</v>
      </c>
      <c r="E237" s="35" t="s">
        <v>1509</v>
      </c>
      <c r="F237" s="40" t="s">
        <v>1510</v>
      </c>
      <c r="G237" s="40" t="s">
        <v>39</v>
      </c>
      <c r="H237" s="5">
        <v>43389</v>
      </c>
      <c r="I237" s="5">
        <v>43015</v>
      </c>
      <c r="J237" s="2" t="s">
        <v>1497</v>
      </c>
      <c r="K237" s="2" t="s">
        <v>1498</v>
      </c>
      <c r="L237" s="3">
        <v>175.6</v>
      </c>
      <c r="M237" s="3">
        <v>175.6</v>
      </c>
      <c r="N237" s="3">
        <v>50.1</v>
      </c>
      <c r="O237" s="3">
        <v>50.1</v>
      </c>
      <c r="P237" s="14">
        <v>50.68</v>
      </c>
      <c r="Q237" s="14"/>
      <c r="R237" s="14"/>
      <c r="S237" s="14"/>
      <c r="T237" s="3">
        <v>26.28</v>
      </c>
      <c r="U237" s="3">
        <v>7.36</v>
      </c>
      <c r="V237" s="21" t="s">
        <v>42</v>
      </c>
      <c r="W237" s="14">
        <v>1969</v>
      </c>
      <c r="X237" s="14">
        <v>882.9</v>
      </c>
      <c r="Y237" s="14">
        <v>12</v>
      </c>
      <c r="Z237" s="22" t="s">
        <v>1499</v>
      </c>
      <c r="AA237" s="22">
        <v>55403015621</v>
      </c>
      <c r="AB237" s="2" t="s">
        <v>1500</v>
      </c>
      <c r="AC237" s="35" t="s">
        <v>1511</v>
      </c>
      <c r="AD237" s="36" t="s">
        <v>1512</v>
      </c>
      <c r="AE237" s="22" t="s">
        <v>1513</v>
      </c>
      <c r="AF237" s="2" t="s">
        <v>1502</v>
      </c>
      <c r="AG237" s="2" t="s">
        <v>1499</v>
      </c>
      <c r="AH237" s="2" t="s">
        <v>1505</v>
      </c>
      <c r="AI237" s="2"/>
      <c r="AJ237" s="2"/>
      <c r="AK237" s="38">
        <v>153089.82</v>
      </c>
      <c r="AL237" s="39">
        <v>153089.82</v>
      </c>
      <c r="AM237" s="23">
        <f t="shared" si="3"/>
        <v>173.39429153924567</v>
      </c>
      <c r="AN237" s="5">
        <v>43997</v>
      </c>
      <c r="AO237" s="5">
        <v>43444</v>
      </c>
      <c r="AP237" s="14">
        <v>35</v>
      </c>
      <c r="AQ237" s="24">
        <v>53581.43</v>
      </c>
      <c r="AR237" s="5">
        <v>43440</v>
      </c>
      <c r="AS237" s="24">
        <v>96293.18</v>
      </c>
      <c r="AT237" s="5"/>
      <c r="AU237" s="14"/>
      <c r="AV237" s="24"/>
      <c r="AW237" s="5">
        <v>43719</v>
      </c>
      <c r="AX237" s="24">
        <v>53581.43</v>
      </c>
      <c r="AY237" s="14"/>
    </row>
    <row r="238" spans="1:51" ht="30" x14ac:dyDescent="0.25">
      <c r="A238" s="20" t="s">
        <v>1516</v>
      </c>
      <c r="B238" s="34" t="s">
        <v>60</v>
      </c>
      <c r="C238" s="21"/>
      <c r="D238" s="34" t="s">
        <v>1517</v>
      </c>
      <c r="E238" s="35" t="s">
        <v>179</v>
      </c>
      <c r="F238" s="40" t="s">
        <v>180</v>
      </c>
      <c r="G238" s="40" t="s">
        <v>3313</v>
      </c>
      <c r="H238" s="5">
        <v>44292</v>
      </c>
      <c r="I238" s="5">
        <v>43229</v>
      </c>
      <c r="J238" s="2" t="s">
        <v>40</v>
      </c>
      <c r="K238" s="2" t="s">
        <v>41</v>
      </c>
      <c r="L238" s="3">
        <v>122.32</v>
      </c>
      <c r="M238" s="3">
        <v>91.01</v>
      </c>
      <c r="N238" s="3">
        <v>95.91</v>
      </c>
      <c r="O238" s="3">
        <v>64.599999999999994</v>
      </c>
      <c r="P238" s="14">
        <v>54.95</v>
      </c>
      <c r="Q238" s="14"/>
      <c r="R238" s="14"/>
      <c r="S238" s="14"/>
      <c r="T238" s="3">
        <v>146.52699999999999</v>
      </c>
      <c r="U238" s="3">
        <v>106.961</v>
      </c>
      <c r="V238" s="21" t="s">
        <v>42</v>
      </c>
      <c r="W238" s="14">
        <v>1975</v>
      </c>
      <c r="X238" s="14">
        <v>4812.7</v>
      </c>
      <c r="Y238" s="14">
        <v>72</v>
      </c>
      <c r="Z238" s="22" t="s">
        <v>1366</v>
      </c>
      <c r="AA238" s="22" t="s">
        <v>203</v>
      </c>
      <c r="AB238" s="2" t="s">
        <v>204</v>
      </c>
      <c r="AC238" s="35" t="s">
        <v>349</v>
      </c>
      <c r="AD238" s="36" t="s">
        <v>350</v>
      </c>
      <c r="AE238" s="22"/>
      <c r="AF238" s="2"/>
      <c r="AG238" s="2"/>
      <c r="AH238" s="2"/>
      <c r="AI238" s="2"/>
      <c r="AJ238" s="2"/>
      <c r="AK238" s="38">
        <v>611015.52</v>
      </c>
      <c r="AL238" s="39">
        <v>513010.37</v>
      </c>
      <c r="AM238" s="23">
        <f t="shared" si="3"/>
        <v>106.59512747522182</v>
      </c>
      <c r="AN238" s="5">
        <v>45061</v>
      </c>
      <c r="AO238" s="5">
        <v>43571</v>
      </c>
      <c r="AP238" s="14">
        <v>50</v>
      </c>
      <c r="AQ238" s="24">
        <v>256505.18</v>
      </c>
      <c r="AR238" s="5"/>
      <c r="AS238" s="24"/>
      <c r="AT238" s="5">
        <v>43627</v>
      </c>
      <c r="AU238" s="14">
        <v>80</v>
      </c>
      <c r="AV238" s="24">
        <v>205204.15</v>
      </c>
      <c r="AW238" s="5">
        <v>45231</v>
      </c>
      <c r="AX238" s="24">
        <v>235283.34</v>
      </c>
      <c r="AY238" s="14"/>
    </row>
    <row r="239" spans="1:51" ht="45" x14ac:dyDescent="0.25">
      <c r="A239" s="20" t="s">
        <v>1518</v>
      </c>
      <c r="B239" s="34" t="s">
        <v>1491</v>
      </c>
      <c r="C239" s="21" t="s">
        <v>1507</v>
      </c>
      <c r="D239" s="34" t="s">
        <v>1519</v>
      </c>
      <c r="E239" s="35" t="s">
        <v>1509</v>
      </c>
      <c r="F239" s="40" t="s">
        <v>1510</v>
      </c>
      <c r="G239" s="40" t="s">
        <v>39</v>
      </c>
      <c r="H239" s="5">
        <v>43601</v>
      </c>
      <c r="I239" s="5">
        <v>43015</v>
      </c>
      <c r="J239" s="2" t="s">
        <v>1497</v>
      </c>
      <c r="K239" s="2" t="s">
        <v>1498</v>
      </c>
      <c r="L239" s="3">
        <v>135.4</v>
      </c>
      <c r="M239" s="3">
        <v>135.4</v>
      </c>
      <c r="N239" s="3">
        <v>52.8</v>
      </c>
      <c r="O239" s="3">
        <v>52.8</v>
      </c>
      <c r="P239" s="14">
        <v>50.68</v>
      </c>
      <c r="Q239" s="14"/>
      <c r="R239" s="14"/>
      <c r="S239" s="14"/>
      <c r="T239" s="3">
        <v>45.72</v>
      </c>
      <c r="U239" s="3">
        <v>17.829999999999998</v>
      </c>
      <c r="V239" s="21" t="s">
        <v>42</v>
      </c>
      <c r="W239" s="14">
        <v>1975</v>
      </c>
      <c r="X239" s="14">
        <v>1676.5</v>
      </c>
      <c r="Y239" s="14">
        <v>18</v>
      </c>
      <c r="Z239" s="22" t="s">
        <v>1499</v>
      </c>
      <c r="AA239" s="22">
        <v>55403015621</v>
      </c>
      <c r="AB239" s="2" t="s">
        <v>1500</v>
      </c>
      <c r="AC239" s="35" t="s">
        <v>1501</v>
      </c>
      <c r="AD239" s="36" t="s">
        <v>1502</v>
      </c>
      <c r="AE239" s="22" t="s">
        <v>912</v>
      </c>
      <c r="AF239" s="2" t="s">
        <v>913</v>
      </c>
      <c r="AG239" s="2" t="s">
        <v>1499</v>
      </c>
      <c r="AH239" s="2" t="s">
        <v>1505</v>
      </c>
      <c r="AI239" s="2"/>
      <c r="AJ239" s="2"/>
      <c r="AK239" s="38">
        <v>286644.99</v>
      </c>
      <c r="AL239" s="39">
        <v>286644.99</v>
      </c>
      <c r="AM239" s="23">
        <f t="shared" si="3"/>
        <v>170.97822248732479</v>
      </c>
      <c r="AN239" s="5">
        <v>44256</v>
      </c>
      <c r="AO239" s="5">
        <v>43692</v>
      </c>
      <c r="AP239" s="14">
        <v>50</v>
      </c>
      <c r="AQ239" s="24">
        <v>143322.49</v>
      </c>
      <c r="AR239" s="5">
        <v>43685</v>
      </c>
      <c r="AS239" s="24">
        <v>140717.37</v>
      </c>
      <c r="AT239" s="5"/>
      <c r="AU239" s="14"/>
      <c r="AV239" s="24"/>
      <c r="AW239" s="5">
        <v>44117</v>
      </c>
      <c r="AX239" s="24">
        <v>140717.35999999999</v>
      </c>
      <c r="AY239" s="14" t="s">
        <v>72</v>
      </c>
    </row>
    <row r="240" spans="1:51" x14ac:dyDescent="0.25">
      <c r="A240" s="20" t="s">
        <v>1520</v>
      </c>
      <c r="B240" s="34" t="s">
        <v>352</v>
      </c>
      <c r="C240" s="21"/>
      <c r="D240" s="34" t="s">
        <v>1521</v>
      </c>
      <c r="E240" s="35" t="s">
        <v>1522</v>
      </c>
      <c r="F240" s="40" t="s">
        <v>1523</v>
      </c>
      <c r="G240" s="40" t="s">
        <v>3313</v>
      </c>
      <c r="H240" s="5">
        <v>44775</v>
      </c>
      <c r="I240" s="5">
        <v>43263</v>
      </c>
      <c r="J240" s="2" t="s">
        <v>89</v>
      </c>
      <c r="K240" s="2" t="s">
        <v>90</v>
      </c>
      <c r="L240" s="3">
        <v>80.27</v>
      </c>
      <c r="M240" s="3">
        <v>56.36</v>
      </c>
      <c r="N240" s="3">
        <v>73.009999999999991</v>
      </c>
      <c r="O240" s="3">
        <v>49.1</v>
      </c>
      <c r="P240" s="14">
        <v>48.44</v>
      </c>
      <c r="Q240" s="14"/>
      <c r="R240" s="14"/>
      <c r="S240" s="14"/>
      <c r="T240" s="3">
        <v>30.68</v>
      </c>
      <c r="U240" s="3">
        <v>27.86</v>
      </c>
      <c r="V240" s="21" t="s">
        <v>42</v>
      </c>
      <c r="W240" s="14">
        <v>1918</v>
      </c>
      <c r="X240" s="14">
        <v>1519.4</v>
      </c>
      <c r="Y240" s="14">
        <v>14</v>
      </c>
      <c r="Z240" s="22" t="s">
        <v>1524</v>
      </c>
      <c r="AA240" s="22">
        <v>41503047377</v>
      </c>
      <c r="AB240" s="2" t="s">
        <v>1119</v>
      </c>
      <c r="AC240" s="35" t="s">
        <v>358</v>
      </c>
      <c r="AD240" s="36" t="s">
        <v>359</v>
      </c>
      <c r="AE240" s="22" t="s">
        <v>1525</v>
      </c>
      <c r="AF240" s="2" t="s">
        <v>1526</v>
      </c>
      <c r="AG240" s="2"/>
      <c r="AH240" s="2"/>
      <c r="AI240" s="2"/>
      <c r="AJ240" s="2"/>
      <c r="AK240" s="38">
        <v>258893.74</v>
      </c>
      <c r="AL240" s="39">
        <v>220581.42</v>
      </c>
      <c r="AM240" s="23">
        <f t="shared" si="3"/>
        <v>145.17666184020007</v>
      </c>
      <c r="AN240" s="5"/>
      <c r="AO240" s="5">
        <v>44903</v>
      </c>
      <c r="AP240" s="14">
        <v>50</v>
      </c>
      <c r="AQ240" s="24">
        <v>129317.55</v>
      </c>
      <c r="AR240" s="5">
        <v>44901</v>
      </c>
      <c r="AS240" s="24">
        <v>83747.55</v>
      </c>
      <c r="AT240" s="5"/>
      <c r="AU240" s="14"/>
      <c r="AV240" s="24"/>
      <c r="AW240" s="5">
        <v>45260</v>
      </c>
      <c r="AX240" s="24">
        <v>125225.16</v>
      </c>
      <c r="AY240" s="14"/>
    </row>
    <row r="241" spans="1:51" ht="45" x14ac:dyDescent="0.25">
      <c r="A241" s="20" t="s">
        <v>1529</v>
      </c>
      <c r="B241" s="34" t="s">
        <v>599</v>
      </c>
      <c r="C241" s="21" t="s">
        <v>600</v>
      </c>
      <c r="D241" s="34" t="s">
        <v>1530</v>
      </c>
      <c r="E241" s="35" t="s">
        <v>602</v>
      </c>
      <c r="F241" s="40" t="s">
        <v>603</v>
      </c>
      <c r="G241" s="40" t="s">
        <v>3313</v>
      </c>
      <c r="H241" s="5">
        <v>43511</v>
      </c>
      <c r="I241" s="5">
        <v>42997</v>
      </c>
      <c r="J241" s="2" t="s">
        <v>118</v>
      </c>
      <c r="K241" s="2" t="s">
        <v>166</v>
      </c>
      <c r="L241" s="3">
        <v>179.9</v>
      </c>
      <c r="M241" s="3">
        <v>121.7</v>
      </c>
      <c r="N241" s="3">
        <v>111.1</v>
      </c>
      <c r="O241" s="3">
        <v>52.9</v>
      </c>
      <c r="P241" s="14">
        <v>53.61</v>
      </c>
      <c r="Q241" s="14"/>
      <c r="R241" s="14"/>
      <c r="S241" s="14"/>
      <c r="T241" s="3">
        <v>333.90199999999999</v>
      </c>
      <c r="U241" s="3">
        <v>206.012</v>
      </c>
      <c r="V241" s="21">
        <v>103</v>
      </c>
      <c r="W241" s="14">
        <v>1984</v>
      </c>
      <c r="X241" s="14">
        <v>8680.5</v>
      </c>
      <c r="Y241" s="14">
        <v>122</v>
      </c>
      <c r="Z241" s="22" t="s">
        <v>1531</v>
      </c>
      <c r="AA241" s="22">
        <v>40003384943</v>
      </c>
      <c r="AB241" s="2" t="s">
        <v>1532</v>
      </c>
      <c r="AC241" s="35" t="s">
        <v>613</v>
      </c>
      <c r="AD241" s="36" t="s">
        <v>614</v>
      </c>
      <c r="AE241" s="22"/>
      <c r="AF241" s="2"/>
      <c r="AG241" s="2"/>
      <c r="AH241" s="2"/>
      <c r="AI241" s="2" t="s">
        <v>604</v>
      </c>
      <c r="AJ241" s="2" t="s">
        <v>603</v>
      </c>
      <c r="AK241" s="38">
        <v>1866010.26</v>
      </c>
      <c r="AL241" s="39">
        <v>1842778.26</v>
      </c>
      <c r="AM241" s="23">
        <f t="shared" si="3"/>
        <v>212.2894142042509</v>
      </c>
      <c r="AN241" s="5">
        <v>44645</v>
      </c>
      <c r="AO241" s="5">
        <v>44069</v>
      </c>
      <c r="AP241" s="14">
        <v>50</v>
      </c>
      <c r="AQ241" s="24">
        <v>921389.13</v>
      </c>
      <c r="AR241" s="5"/>
      <c r="AS241" s="24"/>
      <c r="AT241" s="5"/>
      <c r="AU241" s="14"/>
      <c r="AV241" s="24"/>
      <c r="AW241" s="5">
        <v>44797</v>
      </c>
      <c r="AX241" s="24">
        <v>921389.13</v>
      </c>
      <c r="AY241" s="14"/>
    </row>
    <row r="242" spans="1:51" x14ac:dyDescent="0.25">
      <c r="A242" s="20" t="s">
        <v>1533</v>
      </c>
      <c r="B242" s="34" t="s">
        <v>363</v>
      </c>
      <c r="C242" s="21" t="s">
        <v>364</v>
      </c>
      <c r="D242" s="34" t="s">
        <v>1534</v>
      </c>
      <c r="E242" s="35" t="s">
        <v>1535</v>
      </c>
      <c r="F242" s="40" t="s">
        <v>1536</v>
      </c>
      <c r="G242" s="40" t="s">
        <v>39</v>
      </c>
      <c r="H242" s="5">
        <v>43790</v>
      </c>
      <c r="I242" s="5">
        <v>43601</v>
      </c>
      <c r="J242" s="2" t="s">
        <v>194</v>
      </c>
      <c r="K242" s="2" t="s">
        <v>195</v>
      </c>
      <c r="L242" s="3">
        <v>190.16</v>
      </c>
      <c r="M242" s="3">
        <v>124.76</v>
      </c>
      <c r="N242" s="3">
        <v>114.76</v>
      </c>
      <c r="O242" s="3">
        <v>49.36</v>
      </c>
      <c r="P242" s="14">
        <v>56.86</v>
      </c>
      <c r="Q242" s="14"/>
      <c r="R242" s="14"/>
      <c r="S242" s="14"/>
      <c r="T242" s="3">
        <v>94.46</v>
      </c>
      <c r="U242" s="3">
        <v>59.65</v>
      </c>
      <c r="V242" s="21" t="s">
        <v>42</v>
      </c>
      <c r="W242" s="14">
        <v>1987</v>
      </c>
      <c r="X242" s="14">
        <v>2739.7</v>
      </c>
      <c r="Y242" s="14">
        <v>30</v>
      </c>
      <c r="Z242" s="22" t="s">
        <v>196</v>
      </c>
      <c r="AA242" s="22">
        <v>40103475577</v>
      </c>
      <c r="AB242" s="2" t="s">
        <v>1537</v>
      </c>
      <c r="AC242" s="35" t="s">
        <v>448</v>
      </c>
      <c r="AD242" s="36" t="s">
        <v>449</v>
      </c>
      <c r="AE242" s="22"/>
      <c r="AF242" s="2"/>
      <c r="AG242" s="2"/>
      <c r="AH242" s="2"/>
      <c r="AI242" s="2"/>
      <c r="AJ242" s="2"/>
      <c r="AK242" s="38">
        <v>546035.28</v>
      </c>
      <c r="AL242" s="39">
        <v>546035.28</v>
      </c>
      <c r="AM242" s="23">
        <f t="shared" si="3"/>
        <v>199.30477059532069</v>
      </c>
      <c r="AN242" s="5">
        <v>44889</v>
      </c>
      <c r="AO242" s="5">
        <v>44286</v>
      </c>
      <c r="AP242" s="14">
        <v>50</v>
      </c>
      <c r="AQ242" s="24">
        <v>273017.64</v>
      </c>
      <c r="AR242" s="5">
        <v>44280</v>
      </c>
      <c r="AS242" s="24">
        <v>273017.64</v>
      </c>
      <c r="AT242" s="5"/>
      <c r="AU242" s="14"/>
      <c r="AV242" s="24"/>
      <c r="AW242" s="5">
        <v>44872</v>
      </c>
      <c r="AX242" s="24">
        <v>273017.64</v>
      </c>
      <c r="AY242" s="14"/>
    </row>
    <row r="243" spans="1:51" ht="30" x14ac:dyDescent="0.25">
      <c r="A243" s="20" t="s">
        <v>1538</v>
      </c>
      <c r="B243" s="34" t="s">
        <v>298</v>
      </c>
      <c r="C243" s="21"/>
      <c r="D243" s="34" t="s">
        <v>1539</v>
      </c>
      <c r="E243" s="35" t="s">
        <v>511</v>
      </c>
      <c r="F243" s="40" t="s">
        <v>512</v>
      </c>
      <c r="G243" s="40" t="s">
        <v>3313</v>
      </c>
      <c r="H243" s="5">
        <v>44658</v>
      </c>
      <c r="I243" s="5">
        <v>42580</v>
      </c>
      <c r="J243" s="2" t="s">
        <v>307</v>
      </c>
      <c r="K243" s="2" t="s">
        <v>308</v>
      </c>
      <c r="L243" s="3">
        <v>141.13</v>
      </c>
      <c r="M243" s="3">
        <v>89.43</v>
      </c>
      <c r="N243" s="3">
        <v>93.47</v>
      </c>
      <c r="O243" s="3">
        <v>40.440000000000012</v>
      </c>
      <c r="P243" s="14">
        <v>54.28</v>
      </c>
      <c r="Q243" s="14"/>
      <c r="R243" s="14"/>
      <c r="S243" s="14"/>
      <c r="T243" s="3">
        <v>172.16944000000001</v>
      </c>
      <c r="U243" s="3">
        <v>113.91839999999999</v>
      </c>
      <c r="V243" s="21">
        <v>103</v>
      </c>
      <c r="W243" s="14">
        <v>1971</v>
      </c>
      <c r="X243" s="14">
        <v>6016.32</v>
      </c>
      <c r="Y243" s="14">
        <v>90</v>
      </c>
      <c r="Z243" s="22" t="s">
        <v>196</v>
      </c>
      <c r="AA243" s="22">
        <v>40103475577</v>
      </c>
      <c r="AB243" s="2" t="s">
        <v>197</v>
      </c>
      <c r="AC243" s="35" t="s">
        <v>1540</v>
      </c>
      <c r="AD243" s="36" t="s">
        <v>1541</v>
      </c>
      <c r="AE243" s="22"/>
      <c r="AF243" s="2"/>
      <c r="AG243" s="2"/>
      <c r="AH243" s="2"/>
      <c r="AI243" s="2"/>
      <c r="AJ243" s="2"/>
      <c r="AK243" s="38">
        <v>1699185.14</v>
      </c>
      <c r="AL243" s="39">
        <v>1021240</v>
      </c>
      <c r="AM243" s="23">
        <f t="shared" si="3"/>
        <v>169.74496037444817</v>
      </c>
      <c r="AN243" s="5">
        <v>44910</v>
      </c>
      <c r="AO243" s="5">
        <v>44854</v>
      </c>
      <c r="AP243" s="14">
        <v>50</v>
      </c>
      <c r="AQ243" s="24">
        <v>510620</v>
      </c>
      <c r="AR243" s="5"/>
      <c r="AS243" s="24"/>
      <c r="AT243" s="5">
        <v>44832</v>
      </c>
      <c r="AU243" s="14">
        <v>80</v>
      </c>
      <c r="AV243" s="24">
        <v>408496</v>
      </c>
      <c r="AW243" s="5">
        <v>45243</v>
      </c>
      <c r="AX243" s="24">
        <v>510620</v>
      </c>
      <c r="AY243" s="14"/>
    </row>
    <row r="244" spans="1:51" x14ac:dyDescent="0.25">
      <c r="A244" s="20" t="s">
        <v>1551</v>
      </c>
      <c r="B244" s="34" t="s">
        <v>35</v>
      </c>
      <c r="C244" s="21"/>
      <c r="D244" s="34" t="s">
        <v>1552</v>
      </c>
      <c r="E244" s="35" t="s">
        <v>1553</v>
      </c>
      <c r="F244" s="40" t="s">
        <v>1554</v>
      </c>
      <c r="G244" s="40" t="s">
        <v>39</v>
      </c>
      <c r="H244" s="5">
        <v>43418</v>
      </c>
      <c r="I244" s="5">
        <v>42505</v>
      </c>
      <c r="J244" s="2" t="s">
        <v>1555</v>
      </c>
      <c r="K244" s="2" t="s">
        <v>1556</v>
      </c>
      <c r="L244" s="3">
        <v>191.2</v>
      </c>
      <c r="M244" s="3">
        <v>129.69999999999999</v>
      </c>
      <c r="N244" s="3">
        <v>126.7</v>
      </c>
      <c r="O244" s="3">
        <v>65.2</v>
      </c>
      <c r="P244" s="14">
        <v>44.39</v>
      </c>
      <c r="Q244" s="14"/>
      <c r="R244" s="14"/>
      <c r="S244" s="14"/>
      <c r="T244" s="3">
        <v>109.87</v>
      </c>
      <c r="U244" s="3">
        <v>72.900000000000006</v>
      </c>
      <c r="V244" s="21">
        <v>467</v>
      </c>
      <c r="W244" s="14">
        <v>1978</v>
      </c>
      <c r="X244" s="14">
        <v>2492.3000000000002</v>
      </c>
      <c r="Y244" s="14">
        <v>36</v>
      </c>
      <c r="Z244" s="22" t="s">
        <v>333</v>
      </c>
      <c r="AA244" s="22" t="s">
        <v>242</v>
      </c>
      <c r="AB244" s="2" t="s">
        <v>334</v>
      </c>
      <c r="AC244" s="35" t="s">
        <v>45</v>
      </c>
      <c r="AD244" s="36" t="s">
        <v>46</v>
      </c>
      <c r="AE244" s="22" t="s">
        <v>1557</v>
      </c>
      <c r="AF244" s="2" t="s">
        <v>1558</v>
      </c>
      <c r="AG244" s="2"/>
      <c r="AH244" s="2"/>
      <c r="AI244" s="2"/>
      <c r="AJ244" s="2"/>
      <c r="AK244" s="38">
        <v>412856.95</v>
      </c>
      <c r="AL244" s="39">
        <v>377746.98</v>
      </c>
      <c r="AM244" s="23">
        <f t="shared" si="3"/>
        <v>151.5656140914015</v>
      </c>
      <c r="AN244" s="5">
        <v>45082</v>
      </c>
      <c r="AO244" s="5">
        <v>44358</v>
      </c>
      <c r="AP244" s="14">
        <v>50</v>
      </c>
      <c r="AQ244" s="24">
        <v>188873.49</v>
      </c>
      <c r="AR244" s="5"/>
      <c r="AS244" s="24"/>
      <c r="AT244" s="5">
        <v>44356</v>
      </c>
      <c r="AU244" s="14">
        <v>80</v>
      </c>
      <c r="AV244" s="24">
        <v>148664.19</v>
      </c>
      <c r="AW244" s="5">
        <v>44812</v>
      </c>
      <c r="AX244" s="24">
        <v>188873.49</v>
      </c>
      <c r="AY244" s="14"/>
    </row>
    <row r="245" spans="1:51" x14ac:dyDescent="0.25">
      <c r="A245" s="20" t="s">
        <v>1559</v>
      </c>
      <c r="B245" s="34" t="s">
        <v>1289</v>
      </c>
      <c r="C245" s="21"/>
      <c r="D245" s="34" t="s">
        <v>1560</v>
      </c>
      <c r="E245" s="35" t="s">
        <v>1561</v>
      </c>
      <c r="F245" s="40" t="s">
        <v>1562</v>
      </c>
      <c r="G245" s="40" t="s">
        <v>3313</v>
      </c>
      <c r="H245" s="5">
        <v>43263</v>
      </c>
      <c r="I245" s="5">
        <v>42633</v>
      </c>
      <c r="J245" s="2" t="s">
        <v>284</v>
      </c>
      <c r="K245" s="2" t="s">
        <v>285</v>
      </c>
      <c r="L245" s="3">
        <v>192.9</v>
      </c>
      <c r="M245" s="3">
        <v>166.1</v>
      </c>
      <c r="N245" s="3">
        <v>102.1</v>
      </c>
      <c r="O245" s="3">
        <v>75.3</v>
      </c>
      <c r="P245" s="14">
        <v>55.05</v>
      </c>
      <c r="Q245" s="14"/>
      <c r="R245" s="14"/>
      <c r="S245" s="14"/>
      <c r="T245" s="3">
        <v>29.582000000000001</v>
      </c>
      <c r="U245" s="3">
        <v>14.429</v>
      </c>
      <c r="V245" s="21" t="s">
        <v>1211</v>
      </c>
      <c r="W245" s="14">
        <v>1973</v>
      </c>
      <c r="X245" s="14">
        <v>843.7</v>
      </c>
      <c r="Y245" s="14">
        <v>10</v>
      </c>
      <c r="Z245" s="22" t="s">
        <v>845</v>
      </c>
      <c r="AA245" s="22">
        <v>40103450111</v>
      </c>
      <c r="AB245" s="2">
        <v>11275</v>
      </c>
      <c r="AC245" s="35" t="s">
        <v>1563</v>
      </c>
      <c r="AD245" s="36" t="s">
        <v>1564</v>
      </c>
      <c r="AE245" s="22" t="s">
        <v>1565</v>
      </c>
      <c r="AF245" s="2" t="s">
        <v>1566</v>
      </c>
      <c r="AG245" s="2" t="s">
        <v>1567</v>
      </c>
      <c r="AH245" s="2">
        <v>42103037103</v>
      </c>
      <c r="AI245" s="2" t="s">
        <v>1569</v>
      </c>
      <c r="AJ245" s="2" t="s">
        <v>1562</v>
      </c>
      <c r="AK245" s="38">
        <v>171435.65</v>
      </c>
      <c r="AL245" s="39">
        <v>168794.22</v>
      </c>
      <c r="AM245" s="23">
        <f t="shared" si="3"/>
        <v>200.06426454901029</v>
      </c>
      <c r="AN245" s="5">
        <v>44770</v>
      </c>
      <c r="AO245" s="5">
        <v>44243</v>
      </c>
      <c r="AP245" s="14">
        <v>50</v>
      </c>
      <c r="AQ245" s="24">
        <v>84397.11</v>
      </c>
      <c r="AR245" s="5"/>
      <c r="AS245" s="24"/>
      <c r="AT245" s="5">
        <v>44236</v>
      </c>
      <c r="AU245" s="14">
        <v>80</v>
      </c>
      <c r="AV245" s="24">
        <v>64962.75</v>
      </c>
      <c r="AW245" s="5">
        <v>44861</v>
      </c>
      <c r="AX245" s="24">
        <v>76623.570000000007</v>
      </c>
      <c r="AY245" s="14"/>
    </row>
    <row r="246" spans="1:51" x14ac:dyDescent="0.25">
      <c r="A246" s="20" t="s">
        <v>1570</v>
      </c>
      <c r="B246" s="34" t="s">
        <v>396</v>
      </c>
      <c r="C246" s="21" t="s">
        <v>397</v>
      </c>
      <c r="D246" s="34" t="s">
        <v>1571</v>
      </c>
      <c r="E246" s="35" t="s">
        <v>1572</v>
      </c>
      <c r="F246" s="40" t="s">
        <v>1573</v>
      </c>
      <c r="G246" s="40" t="s">
        <v>39</v>
      </c>
      <c r="H246" s="5">
        <v>43383</v>
      </c>
      <c r="I246" s="5">
        <v>43011</v>
      </c>
      <c r="J246" s="2" t="s">
        <v>118</v>
      </c>
      <c r="K246" s="2" t="s">
        <v>166</v>
      </c>
      <c r="L246" s="3">
        <v>160.80000000000001</v>
      </c>
      <c r="M246" s="3">
        <v>158.9</v>
      </c>
      <c r="N246" s="3">
        <v>65.900000000000006</v>
      </c>
      <c r="O246" s="3">
        <v>64</v>
      </c>
      <c r="P246" s="14"/>
      <c r="Q246" s="14"/>
      <c r="R246" s="14"/>
      <c r="S246" s="14"/>
      <c r="T246" s="3">
        <v>86.63</v>
      </c>
      <c r="U246" s="3">
        <v>35.1</v>
      </c>
      <c r="V246" s="21" t="s">
        <v>42</v>
      </c>
      <c r="W246" s="14">
        <v>1977</v>
      </c>
      <c r="X246" s="14">
        <v>2888.3</v>
      </c>
      <c r="Y246" s="14">
        <v>32</v>
      </c>
      <c r="Z246" s="22" t="s">
        <v>120</v>
      </c>
      <c r="AA246" s="22">
        <v>40003840089</v>
      </c>
      <c r="AB246" s="2" t="s">
        <v>121</v>
      </c>
      <c r="AC246" s="35" t="s">
        <v>583</v>
      </c>
      <c r="AD246" s="36" t="s">
        <v>584</v>
      </c>
      <c r="AE246" s="22" t="s">
        <v>124</v>
      </c>
      <c r="AF246" s="2" t="s">
        <v>125</v>
      </c>
      <c r="AG246" s="2" t="s">
        <v>120</v>
      </c>
      <c r="AH246" s="2" t="s">
        <v>126</v>
      </c>
      <c r="AI246" s="2"/>
      <c r="AJ246" s="2"/>
      <c r="AK246" s="38">
        <v>585365.55000000005</v>
      </c>
      <c r="AL246" s="39">
        <v>585365.55000000005</v>
      </c>
      <c r="AM246" s="23">
        <f t="shared" si="3"/>
        <v>202.6678496001108</v>
      </c>
      <c r="AN246" s="5">
        <v>44013</v>
      </c>
      <c r="AO246" s="5">
        <v>43588</v>
      </c>
      <c r="AP246" s="14">
        <v>50</v>
      </c>
      <c r="AQ246" s="24">
        <v>292682.77</v>
      </c>
      <c r="AR246" s="5"/>
      <c r="AS246" s="24"/>
      <c r="AT246" s="5"/>
      <c r="AU246" s="14"/>
      <c r="AV246" s="24"/>
      <c r="AW246" s="5">
        <v>43927</v>
      </c>
      <c r="AX246" s="24">
        <v>288787.99</v>
      </c>
      <c r="AY246" s="14"/>
    </row>
    <row r="247" spans="1:51" x14ac:dyDescent="0.25">
      <c r="A247" s="20" t="s">
        <v>1574</v>
      </c>
      <c r="B247" s="34" t="s">
        <v>873</v>
      </c>
      <c r="C247" s="21" t="s">
        <v>874</v>
      </c>
      <c r="D247" s="34" t="s">
        <v>1575</v>
      </c>
      <c r="E247" s="35" t="s">
        <v>1576</v>
      </c>
      <c r="F247" s="40" t="s">
        <v>877</v>
      </c>
      <c r="G247" s="40" t="s">
        <v>3313</v>
      </c>
      <c r="H247" s="5">
        <v>43332</v>
      </c>
      <c r="I247" s="5">
        <v>42745</v>
      </c>
      <c r="J247" s="2" t="s">
        <v>404</v>
      </c>
      <c r="K247" s="2" t="s">
        <v>405</v>
      </c>
      <c r="L247" s="3">
        <v>170.17</v>
      </c>
      <c r="M247" s="3">
        <v>163.18</v>
      </c>
      <c r="N247" s="3">
        <v>66.13</v>
      </c>
      <c r="O247" s="3">
        <v>59.14</v>
      </c>
      <c r="P247" s="14">
        <v>55.05</v>
      </c>
      <c r="Q247" s="14"/>
      <c r="R247" s="14"/>
      <c r="S247" s="14"/>
      <c r="T247" s="3">
        <v>32.700000000000003</v>
      </c>
      <c r="U247" s="3">
        <v>12.7</v>
      </c>
      <c r="V247" s="21" t="s">
        <v>42</v>
      </c>
      <c r="W247" s="14" t="s">
        <v>252</v>
      </c>
      <c r="X247" s="14">
        <v>859.4</v>
      </c>
      <c r="Y247" s="14">
        <v>18</v>
      </c>
      <c r="Z247" s="22" t="s">
        <v>810</v>
      </c>
      <c r="AA247" s="22">
        <v>40002072323</v>
      </c>
      <c r="AB247" s="2">
        <v>13113</v>
      </c>
      <c r="AC247" s="35" t="s">
        <v>880</v>
      </c>
      <c r="AD247" s="36" t="s">
        <v>881</v>
      </c>
      <c r="AE247" s="22" t="s">
        <v>1577</v>
      </c>
      <c r="AF247" s="2" t="s">
        <v>1578</v>
      </c>
      <c r="AG247" s="2" t="s">
        <v>810</v>
      </c>
      <c r="AH247" s="2" t="s">
        <v>811</v>
      </c>
      <c r="AI247" s="2"/>
      <c r="AJ247" s="2"/>
      <c r="AK247" s="38">
        <v>192121.35</v>
      </c>
      <c r="AL247" s="39">
        <v>192121.35</v>
      </c>
      <c r="AM247" s="23">
        <f t="shared" si="3"/>
        <v>223.5528857342332</v>
      </c>
      <c r="AN247" s="5">
        <v>44228</v>
      </c>
      <c r="AO247" s="5">
        <v>43661</v>
      </c>
      <c r="AP247" s="14">
        <v>50</v>
      </c>
      <c r="AQ247" s="24">
        <v>96060.67</v>
      </c>
      <c r="AR247" s="5">
        <v>43657</v>
      </c>
      <c r="AS247" s="24">
        <v>93042.18</v>
      </c>
      <c r="AT247" s="5"/>
      <c r="AU247" s="14"/>
      <c r="AV247" s="24"/>
      <c r="AW247" s="5">
        <v>44159</v>
      </c>
      <c r="AX247" s="24">
        <v>96060.67</v>
      </c>
      <c r="AY247" s="14" t="s">
        <v>72</v>
      </c>
    </row>
    <row r="248" spans="1:51" ht="30" x14ac:dyDescent="0.25">
      <c r="A248" s="20" t="s">
        <v>1579</v>
      </c>
      <c r="B248" s="34" t="s">
        <v>114</v>
      </c>
      <c r="C248" s="21" t="s">
        <v>1580</v>
      </c>
      <c r="D248" s="34" t="s">
        <v>1581</v>
      </c>
      <c r="E248" s="35" t="s">
        <v>1414</v>
      </c>
      <c r="F248" s="40" t="s">
        <v>1582</v>
      </c>
      <c r="G248" s="40" t="s">
        <v>3313</v>
      </c>
      <c r="H248" s="5">
        <v>43299</v>
      </c>
      <c r="I248" s="5"/>
      <c r="J248" s="2" t="s">
        <v>40</v>
      </c>
      <c r="K248" s="2" t="s">
        <v>41</v>
      </c>
      <c r="L248" s="3">
        <v>105.01</v>
      </c>
      <c r="M248" s="3">
        <v>103.76</v>
      </c>
      <c r="N248" s="3">
        <v>48.08</v>
      </c>
      <c r="O248" s="3">
        <v>46.83</v>
      </c>
      <c r="P248" s="14">
        <v>63.69</v>
      </c>
      <c r="Q248" s="14"/>
      <c r="R248" s="14"/>
      <c r="S248" s="14"/>
      <c r="T248" s="3">
        <v>109.3</v>
      </c>
      <c r="U248" s="3">
        <v>49.63</v>
      </c>
      <c r="V248" s="21" t="s">
        <v>42</v>
      </c>
      <c r="W248" s="14">
        <v>1980</v>
      </c>
      <c r="X248" s="14">
        <v>4924.3</v>
      </c>
      <c r="Y248" s="14">
        <v>75</v>
      </c>
      <c r="Z248" s="22" t="s">
        <v>1583</v>
      </c>
      <c r="AA248" s="22">
        <v>40103568415</v>
      </c>
      <c r="AB248" s="2"/>
      <c r="AC248" s="35" t="s">
        <v>1584</v>
      </c>
      <c r="AD248" s="36" t="s">
        <v>1585</v>
      </c>
      <c r="AE248" s="22" t="s">
        <v>1418</v>
      </c>
      <c r="AF248" s="2" t="s">
        <v>1419</v>
      </c>
      <c r="AG248" s="2"/>
      <c r="AH248" s="2"/>
      <c r="AI248" s="2"/>
      <c r="AJ248" s="2"/>
      <c r="AK248" s="38">
        <v>670504.74</v>
      </c>
      <c r="AL248" s="39">
        <v>669215.85</v>
      </c>
      <c r="AM248" s="23">
        <f t="shared" si="3"/>
        <v>135.90070669942935</v>
      </c>
      <c r="AN248" s="5">
        <v>43951</v>
      </c>
      <c r="AO248" s="5">
        <v>43564</v>
      </c>
      <c r="AP248" s="14">
        <v>50</v>
      </c>
      <c r="AQ248" s="24">
        <v>334607.92</v>
      </c>
      <c r="AR248" s="5"/>
      <c r="AS248" s="24"/>
      <c r="AT248" s="5">
        <v>43557</v>
      </c>
      <c r="AU248" s="14">
        <v>80</v>
      </c>
      <c r="AV248" s="24">
        <v>264359.92</v>
      </c>
      <c r="AW248" s="5">
        <v>44456</v>
      </c>
      <c r="AX248" s="24">
        <v>267666.46999999997</v>
      </c>
      <c r="AY248" s="14" t="s">
        <v>97</v>
      </c>
    </row>
    <row r="249" spans="1:51" ht="30" x14ac:dyDescent="0.25">
      <c r="A249" s="20" t="s">
        <v>1586</v>
      </c>
      <c r="B249" s="34" t="s">
        <v>114</v>
      </c>
      <c r="C249" s="21" t="s">
        <v>1580</v>
      </c>
      <c r="D249" s="34" t="s">
        <v>1587</v>
      </c>
      <c r="E249" s="35" t="s">
        <v>1414</v>
      </c>
      <c r="F249" s="40" t="s">
        <v>1582</v>
      </c>
      <c r="G249" s="40" t="s">
        <v>3313</v>
      </c>
      <c r="H249" s="5">
        <v>43299</v>
      </c>
      <c r="I249" s="5">
        <v>42962</v>
      </c>
      <c r="J249" s="2" t="s">
        <v>40</v>
      </c>
      <c r="K249" s="2" t="s">
        <v>41</v>
      </c>
      <c r="L249" s="3">
        <v>121.31</v>
      </c>
      <c r="M249" s="3">
        <v>121.31</v>
      </c>
      <c r="N249" s="3">
        <v>57.76</v>
      </c>
      <c r="O249" s="3">
        <v>57.76</v>
      </c>
      <c r="P249" s="14">
        <v>63.69</v>
      </c>
      <c r="Q249" s="14"/>
      <c r="R249" s="14"/>
      <c r="S249" s="14"/>
      <c r="T249" s="3">
        <v>118.68</v>
      </c>
      <c r="U249" s="3">
        <v>56.5</v>
      </c>
      <c r="V249" s="21" t="s">
        <v>42</v>
      </c>
      <c r="W249" s="14">
        <v>1980</v>
      </c>
      <c r="X249" s="14">
        <v>4534.5</v>
      </c>
      <c r="Y249" s="14">
        <v>75</v>
      </c>
      <c r="Z249" s="22" t="s">
        <v>1583</v>
      </c>
      <c r="AA249" s="22">
        <v>40103568415</v>
      </c>
      <c r="AB249" s="2"/>
      <c r="AC249" s="35" t="s">
        <v>1584</v>
      </c>
      <c r="AD249" s="36" t="s">
        <v>1585</v>
      </c>
      <c r="AE249" s="22" t="s">
        <v>1418</v>
      </c>
      <c r="AF249" s="2" t="s">
        <v>1419</v>
      </c>
      <c r="AG249" s="2" t="s">
        <v>1583</v>
      </c>
      <c r="AH249" s="2" t="s">
        <v>1588</v>
      </c>
      <c r="AI249" s="2"/>
      <c r="AJ249" s="2"/>
      <c r="AK249" s="38">
        <v>669312.52</v>
      </c>
      <c r="AL249" s="39">
        <v>668105.25</v>
      </c>
      <c r="AM249" s="23">
        <f t="shared" si="3"/>
        <v>147.33824015878267</v>
      </c>
      <c r="AN249" s="5">
        <v>43951</v>
      </c>
      <c r="AO249" s="5">
        <v>43564</v>
      </c>
      <c r="AP249" s="14">
        <v>50</v>
      </c>
      <c r="AQ249" s="24">
        <v>334052.63</v>
      </c>
      <c r="AR249" s="5"/>
      <c r="AS249" s="24"/>
      <c r="AT249" s="5">
        <v>43557</v>
      </c>
      <c r="AU249" s="14">
        <v>80</v>
      </c>
      <c r="AV249" s="24">
        <v>263128.46999999997</v>
      </c>
      <c r="AW249" s="5">
        <v>44046</v>
      </c>
      <c r="AX249" s="24">
        <v>285786.13</v>
      </c>
      <c r="AY249" s="14" t="s">
        <v>97</v>
      </c>
    </row>
    <row r="250" spans="1:51" ht="30" x14ac:dyDescent="0.25">
      <c r="A250" s="20" t="s">
        <v>1589</v>
      </c>
      <c r="B250" s="34" t="s">
        <v>1491</v>
      </c>
      <c r="C250" s="21" t="s">
        <v>1590</v>
      </c>
      <c r="D250" s="34" t="s">
        <v>1591</v>
      </c>
      <c r="E250" s="35" t="s">
        <v>1592</v>
      </c>
      <c r="F250" s="40" t="s">
        <v>1593</v>
      </c>
      <c r="G250" s="40" t="s">
        <v>3313</v>
      </c>
      <c r="H250" s="5">
        <v>43382</v>
      </c>
      <c r="I250" s="5">
        <v>43076</v>
      </c>
      <c r="J250" s="2" t="s">
        <v>1594</v>
      </c>
      <c r="K250" s="2" t="s">
        <v>1595</v>
      </c>
      <c r="L250" s="3">
        <v>191.2</v>
      </c>
      <c r="M250" s="3">
        <v>145.36000000000001</v>
      </c>
      <c r="N250" s="3">
        <v>112.65</v>
      </c>
      <c r="O250" s="3">
        <v>66.81</v>
      </c>
      <c r="P250" s="14">
        <v>50.68</v>
      </c>
      <c r="Q250" s="14"/>
      <c r="R250" s="14"/>
      <c r="S250" s="14"/>
      <c r="T250" s="3">
        <v>66.349999999999994</v>
      </c>
      <c r="U250" s="3">
        <v>39.229999999999997</v>
      </c>
      <c r="V250" s="21">
        <v>103</v>
      </c>
      <c r="W250" s="14">
        <v>1975</v>
      </c>
      <c r="X250" s="14">
        <v>1693.8</v>
      </c>
      <c r="Y250" s="14">
        <v>24</v>
      </c>
      <c r="Z250" s="22" t="s">
        <v>1596</v>
      </c>
      <c r="AA250" s="22">
        <v>48703002782</v>
      </c>
      <c r="AB250" s="2">
        <v>13623</v>
      </c>
      <c r="AC250" s="35" t="s">
        <v>1597</v>
      </c>
      <c r="AD250" s="36" t="s">
        <v>1598</v>
      </c>
      <c r="AE250" s="22" t="s">
        <v>1599</v>
      </c>
      <c r="AF250" s="2" t="s">
        <v>1600</v>
      </c>
      <c r="AG250" s="2" t="s">
        <v>1596</v>
      </c>
      <c r="AH250" s="2">
        <v>48703002782</v>
      </c>
      <c r="AI250" s="2"/>
      <c r="AJ250" s="2"/>
      <c r="AK250" s="38">
        <v>305017.39</v>
      </c>
      <c r="AL250" s="39">
        <v>305017.39</v>
      </c>
      <c r="AM250" s="23">
        <f t="shared" si="3"/>
        <v>180.07875191876255</v>
      </c>
      <c r="AN250" s="5">
        <v>44392</v>
      </c>
      <c r="AO250" s="5">
        <v>43797</v>
      </c>
      <c r="AP250" s="14">
        <v>50</v>
      </c>
      <c r="AQ250" s="24">
        <v>152508.69</v>
      </c>
      <c r="AR250" s="5">
        <v>43762</v>
      </c>
      <c r="AS250" s="24">
        <v>152508.70000000001</v>
      </c>
      <c r="AT250" s="5"/>
      <c r="AU250" s="14"/>
      <c r="AV250" s="24"/>
      <c r="AW250" s="5">
        <v>44543</v>
      </c>
      <c r="AX250" s="24">
        <v>145140.53</v>
      </c>
      <c r="AY250" s="14"/>
    </row>
    <row r="251" spans="1:51" ht="30" x14ac:dyDescent="0.25">
      <c r="A251" s="20" t="s">
        <v>1601</v>
      </c>
      <c r="B251" s="34" t="s">
        <v>363</v>
      </c>
      <c r="C251" s="21" t="s">
        <v>364</v>
      </c>
      <c r="D251" s="34" t="s">
        <v>1602</v>
      </c>
      <c r="E251" s="35" t="s">
        <v>1603</v>
      </c>
      <c r="F251" s="40" t="s">
        <v>1604</v>
      </c>
      <c r="G251" s="40" t="s">
        <v>39</v>
      </c>
      <c r="H251" s="5">
        <v>43320</v>
      </c>
      <c r="I251" s="5">
        <v>43306</v>
      </c>
      <c r="J251" s="2" t="s">
        <v>234</v>
      </c>
      <c r="K251" s="2" t="s">
        <v>235</v>
      </c>
      <c r="L251" s="3">
        <v>179.56</v>
      </c>
      <c r="M251" s="3">
        <v>136.07</v>
      </c>
      <c r="N251" s="3">
        <v>105.44</v>
      </c>
      <c r="O251" s="3">
        <v>62.69</v>
      </c>
      <c r="P251" s="14">
        <v>56.86</v>
      </c>
      <c r="Q251" s="14"/>
      <c r="R251" s="14"/>
      <c r="S251" s="14"/>
      <c r="T251" s="3">
        <v>58.003</v>
      </c>
      <c r="U251" s="3">
        <v>33.939</v>
      </c>
      <c r="V251" s="21" t="s">
        <v>1211</v>
      </c>
      <c r="W251" s="14">
        <v>1970</v>
      </c>
      <c r="X251" s="14">
        <v>1557.9</v>
      </c>
      <c r="Y251" s="14">
        <v>32</v>
      </c>
      <c r="Z251" s="22" t="s">
        <v>966</v>
      </c>
      <c r="AA251" s="22" t="s">
        <v>967</v>
      </c>
      <c r="AB251" s="2">
        <v>13537</v>
      </c>
      <c r="AC251" s="35" t="s">
        <v>448</v>
      </c>
      <c r="AD251" s="36" t="s">
        <v>449</v>
      </c>
      <c r="AE251" s="22" t="s">
        <v>373</v>
      </c>
      <c r="AF251" s="2" t="s">
        <v>374</v>
      </c>
      <c r="AG251" s="2" t="s">
        <v>966</v>
      </c>
      <c r="AH251" s="2" t="s">
        <v>967</v>
      </c>
      <c r="AI251" s="2" t="s">
        <v>1605</v>
      </c>
      <c r="AJ251" s="2" t="s">
        <v>1606</v>
      </c>
      <c r="AK251" s="38">
        <v>293051.2</v>
      </c>
      <c r="AL251" s="39">
        <v>293051.2</v>
      </c>
      <c r="AM251" s="23">
        <f t="shared" si="3"/>
        <v>188.10655369407536</v>
      </c>
      <c r="AN251" s="5">
        <v>44012</v>
      </c>
      <c r="AO251" s="5">
        <v>43613</v>
      </c>
      <c r="AP251" s="14">
        <v>50</v>
      </c>
      <c r="AQ251" s="24">
        <v>146525.6</v>
      </c>
      <c r="AR251" s="5"/>
      <c r="AS251" s="24"/>
      <c r="AT251" s="5">
        <v>43608</v>
      </c>
      <c r="AU251" s="14">
        <v>80</v>
      </c>
      <c r="AV251" s="24">
        <v>115540.48</v>
      </c>
      <c r="AW251" s="5">
        <v>44046</v>
      </c>
      <c r="AX251" s="24">
        <v>144425.60000000001</v>
      </c>
      <c r="AY251" s="14"/>
    </row>
    <row r="252" spans="1:51" ht="30" x14ac:dyDescent="0.25">
      <c r="A252" s="20" t="s">
        <v>1609</v>
      </c>
      <c r="B252" s="34" t="s">
        <v>363</v>
      </c>
      <c r="C252" s="21" t="s">
        <v>364</v>
      </c>
      <c r="D252" s="34" t="s">
        <v>1610</v>
      </c>
      <c r="E252" s="35" t="s">
        <v>1611</v>
      </c>
      <c r="F252" s="40" t="s">
        <v>1612</v>
      </c>
      <c r="G252" s="40" t="s">
        <v>39</v>
      </c>
      <c r="H252" s="5">
        <v>43103</v>
      </c>
      <c r="I252" s="5">
        <v>42972</v>
      </c>
      <c r="J252" s="2" t="s">
        <v>234</v>
      </c>
      <c r="K252" s="2" t="s">
        <v>235</v>
      </c>
      <c r="L252" s="3">
        <v>146.80000000000001</v>
      </c>
      <c r="M252" s="3">
        <v>144.79</v>
      </c>
      <c r="N252" s="3">
        <v>56.649999999999991</v>
      </c>
      <c r="O252" s="3">
        <v>54.639999999999972</v>
      </c>
      <c r="P252" s="14">
        <v>56.86</v>
      </c>
      <c r="Q252" s="14"/>
      <c r="R252" s="14"/>
      <c r="S252" s="14"/>
      <c r="T252" s="3">
        <v>54.203000000000003</v>
      </c>
      <c r="U252" s="3">
        <v>20.454999999999998</v>
      </c>
      <c r="V252" s="21">
        <v>316</v>
      </c>
      <c r="W252" s="14">
        <v>1965</v>
      </c>
      <c r="X252" s="14">
        <v>1889.6</v>
      </c>
      <c r="Y252" s="14">
        <v>27</v>
      </c>
      <c r="Z252" s="22" t="s">
        <v>966</v>
      </c>
      <c r="AA252" s="22" t="s">
        <v>967</v>
      </c>
      <c r="AB252" s="2">
        <v>13537</v>
      </c>
      <c r="AC252" s="35" t="s">
        <v>448</v>
      </c>
      <c r="AD252" s="36" t="s">
        <v>449</v>
      </c>
      <c r="AE252" s="22" t="s">
        <v>373</v>
      </c>
      <c r="AF252" s="2" t="s">
        <v>374</v>
      </c>
      <c r="AG252" s="2" t="s">
        <v>966</v>
      </c>
      <c r="AH252" s="2" t="s">
        <v>967</v>
      </c>
      <c r="AI252" s="2"/>
      <c r="AJ252" s="2"/>
      <c r="AK252" s="38">
        <v>376796.09</v>
      </c>
      <c r="AL252" s="39">
        <v>376796.09</v>
      </c>
      <c r="AM252" s="23">
        <f t="shared" si="3"/>
        <v>199.4052127434378</v>
      </c>
      <c r="AN252" s="5">
        <v>44195</v>
      </c>
      <c r="AO252" s="5">
        <v>43644</v>
      </c>
      <c r="AP252" s="14">
        <v>50</v>
      </c>
      <c r="AQ252" s="24">
        <v>188398.04</v>
      </c>
      <c r="AR252" s="5"/>
      <c r="AS252" s="24"/>
      <c r="AT252" s="5">
        <v>43643</v>
      </c>
      <c r="AU252" s="14">
        <v>50</v>
      </c>
      <c r="AV252" s="24">
        <v>93124.03</v>
      </c>
      <c r="AW252" s="5">
        <v>44070</v>
      </c>
      <c r="AX252" s="24">
        <v>188398.04</v>
      </c>
      <c r="AY252" s="14"/>
    </row>
    <row r="253" spans="1:51" x14ac:dyDescent="0.25">
      <c r="A253" s="20" t="s">
        <v>1613</v>
      </c>
      <c r="B253" s="34" t="s">
        <v>36</v>
      </c>
      <c r="C253" s="21" t="s">
        <v>37</v>
      </c>
      <c r="D253" s="34" t="s">
        <v>1614</v>
      </c>
      <c r="E253" s="35" t="s">
        <v>1544</v>
      </c>
      <c r="F253" s="40" t="s">
        <v>1545</v>
      </c>
      <c r="G253" s="40" t="s">
        <v>3313</v>
      </c>
      <c r="H253" s="5">
        <v>44040</v>
      </c>
      <c r="I253" s="5">
        <v>42844</v>
      </c>
      <c r="J253" s="2" t="s">
        <v>901</v>
      </c>
      <c r="K253" s="2" t="s">
        <v>902</v>
      </c>
      <c r="L253" s="3">
        <v>177.4</v>
      </c>
      <c r="M253" s="3">
        <v>108.76</v>
      </c>
      <c r="N253" s="3">
        <v>111.83</v>
      </c>
      <c r="O253" s="3">
        <v>44.97</v>
      </c>
      <c r="P253" s="14">
        <v>55.24</v>
      </c>
      <c r="Q253" s="14"/>
      <c r="R253" s="14"/>
      <c r="S253" s="14"/>
      <c r="T253" s="3">
        <v>196.67</v>
      </c>
      <c r="U253" s="3">
        <v>121.71</v>
      </c>
      <c r="V253" s="21">
        <v>467</v>
      </c>
      <c r="W253" s="14">
        <v>1972</v>
      </c>
      <c r="X253" s="14">
        <v>5355.2</v>
      </c>
      <c r="Y253" s="14">
        <v>90</v>
      </c>
      <c r="Z253" s="22" t="s">
        <v>196</v>
      </c>
      <c r="AA253" s="22">
        <v>40103475577</v>
      </c>
      <c r="AB253" s="2" t="s">
        <v>197</v>
      </c>
      <c r="AC253" s="35" t="s">
        <v>1540</v>
      </c>
      <c r="AD253" s="36" t="s">
        <v>1541</v>
      </c>
      <c r="AE253" s="22"/>
      <c r="AF253" s="2"/>
      <c r="AG253" s="2"/>
      <c r="AH253" s="2"/>
      <c r="AI253" s="2"/>
      <c r="AJ253" s="2"/>
      <c r="AK253" s="38">
        <v>709898.82</v>
      </c>
      <c r="AL253" s="39">
        <v>709846.52</v>
      </c>
      <c r="AM253" s="23">
        <f t="shared" si="3"/>
        <v>132.55275619958172</v>
      </c>
      <c r="AN253" s="5">
        <v>45068</v>
      </c>
      <c r="AO253" s="5">
        <v>44335</v>
      </c>
      <c r="AP253" s="14">
        <v>50</v>
      </c>
      <c r="AQ253" s="24">
        <v>354923.26</v>
      </c>
      <c r="AR253" s="5">
        <v>44334</v>
      </c>
      <c r="AS253" s="24">
        <v>354923.26</v>
      </c>
      <c r="AT253" s="5"/>
      <c r="AU253" s="14"/>
      <c r="AV253" s="24"/>
      <c r="AW253" s="5">
        <v>44994</v>
      </c>
      <c r="AX253" s="24">
        <v>352532.07</v>
      </c>
      <c r="AY253" s="14" t="s">
        <v>72</v>
      </c>
    </row>
    <row r="254" spans="1:51" x14ac:dyDescent="0.25">
      <c r="A254" s="20" t="s">
        <v>1615</v>
      </c>
      <c r="B254" s="34" t="s">
        <v>36</v>
      </c>
      <c r="C254" s="21" t="s">
        <v>37</v>
      </c>
      <c r="D254" s="34" t="s">
        <v>1616</v>
      </c>
      <c r="E254" s="35" t="s">
        <v>1544</v>
      </c>
      <c r="F254" s="40" t="s">
        <v>1545</v>
      </c>
      <c r="G254" s="40" t="s">
        <v>3313</v>
      </c>
      <c r="H254" s="5">
        <v>43532</v>
      </c>
      <c r="I254" s="5">
        <v>43445</v>
      </c>
      <c r="J254" s="2" t="s">
        <v>901</v>
      </c>
      <c r="K254" s="2" t="s">
        <v>902</v>
      </c>
      <c r="L254" s="3">
        <v>246.3</v>
      </c>
      <c r="M254" s="3">
        <v>195.22</v>
      </c>
      <c r="N254" s="3">
        <v>112.13</v>
      </c>
      <c r="O254" s="3">
        <v>61.05</v>
      </c>
      <c r="P254" s="14">
        <v>55.24</v>
      </c>
      <c r="Q254" s="14"/>
      <c r="R254" s="14"/>
      <c r="S254" s="14"/>
      <c r="T254" s="3">
        <v>117.96899999999999</v>
      </c>
      <c r="U254" s="3">
        <v>46.631999999999998</v>
      </c>
      <c r="V254" s="21">
        <v>103</v>
      </c>
      <c r="W254" s="14" t="s">
        <v>252</v>
      </c>
      <c r="X254" s="14">
        <v>3162.3</v>
      </c>
      <c r="Y254" s="14">
        <v>30</v>
      </c>
      <c r="Z254" s="22" t="s">
        <v>1617</v>
      </c>
      <c r="AA254" s="22">
        <v>40203092283</v>
      </c>
      <c r="AB254" s="2">
        <v>13937</v>
      </c>
      <c r="AC254" s="35" t="s">
        <v>1547</v>
      </c>
      <c r="AD254" s="36" t="s">
        <v>1548</v>
      </c>
      <c r="AE254" s="22"/>
      <c r="AF254" s="2"/>
      <c r="AG254" s="2"/>
      <c r="AH254" s="2"/>
      <c r="AI254" s="2"/>
      <c r="AJ254" s="2"/>
      <c r="AK254" s="38">
        <v>728977.19</v>
      </c>
      <c r="AL254" s="39">
        <v>728977.19</v>
      </c>
      <c r="AM254" s="23">
        <f t="shared" si="3"/>
        <v>230.52119975966858</v>
      </c>
      <c r="AN254" s="5">
        <v>44915</v>
      </c>
      <c r="AO254" s="5">
        <v>44140</v>
      </c>
      <c r="AP254" s="14">
        <v>50</v>
      </c>
      <c r="AQ254" s="24">
        <v>364488.59</v>
      </c>
      <c r="AR254" s="5">
        <v>44139</v>
      </c>
      <c r="AS254" s="24">
        <v>364488.6</v>
      </c>
      <c r="AT254" s="5"/>
      <c r="AU254" s="14"/>
      <c r="AV254" s="24"/>
      <c r="AW254" s="5">
        <v>44651</v>
      </c>
      <c r="AX254" s="24">
        <v>362613.45</v>
      </c>
      <c r="AY254" s="14"/>
    </row>
    <row r="255" spans="1:51" x14ac:dyDescent="0.25">
      <c r="A255" s="20" t="s">
        <v>1618</v>
      </c>
      <c r="B255" s="34" t="s">
        <v>456</v>
      </c>
      <c r="C255" s="21" t="s">
        <v>457</v>
      </c>
      <c r="D255" s="34" t="s">
        <v>1619</v>
      </c>
      <c r="E255" s="35" t="s">
        <v>1620</v>
      </c>
      <c r="F255" s="40" t="s">
        <v>1621</v>
      </c>
      <c r="G255" s="40" t="s">
        <v>39</v>
      </c>
      <c r="H255" s="5">
        <v>43383</v>
      </c>
      <c r="I255" s="5">
        <v>42549</v>
      </c>
      <c r="J255" s="2" t="s">
        <v>212</v>
      </c>
      <c r="K255" s="2" t="s">
        <v>213</v>
      </c>
      <c r="L255" s="3">
        <v>192.8</v>
      </c>
      <c r="M255" s="3">
        <v>120.9</v>
      </c>
      <c r="N255" s="3">
        <v>114.50000000000001</v>
      </c>
      <c r="O255" s="3">
        <v>54.600000000000009</v>
      </c>
      <c r="P255" s="14">
        <v>62.27</v>
      </c>
      <c r="Q255" s="14"/>
      <c r="R255" s="14"/>
      <c r="S255" s="14"/>
      <c r="T255" s="3">
        <v>83.24</v>
      </c>
      <c r="U255" s="3">
        <v>49.2</v>
      </c>
      <c r="V255" s="21" t="s">
        <v>1622</v>
      </c>
      <c r="W255" s="14">
        <v>1966</v>
      </c>
      <c r="X255" s="14">
        <v>2081</v>
      </c>
      <c r="Y255" s="14">
        <v>36</v>
      </c>
      <c r="Z255" s="22" t="s">
        <v>1018</v>
      </c>
      <c r="AA255" s="22">
        <v>44103094392</v>
      </c>
      <c r="AB255" s="2">
        <v>12820</v>
      </c>
      <c r="AC255" s="35" t="s">
        <v>1018</v>
      </c>
      <c r="AD255" s="36" t="s">
        <v>1019</v>
      </c>
      <c r="AE255" s="22" t="s">
        <v>1016</v>
      </c>
      <c r="AF255" s="2" t="s">
        <v>1017</v>
      </c>
      <c r="AG255" s="2" t="s">
        <v>1018</v>
      </c>
      <c r="AH255" s="2" t="s">
        <v>1019</v>
      </c>
      <c r="AI255" s="2"/>
      <c r="AJ255" s="2"/>
      <c r="AK255" s="38">
        <v>517782.11</v>
      </c>
      <c r="AL255" s="39">
        <v>517782.11</v>
      </c>
      <c r="AM255" s="23">
        <f t="shared" si="3"/>
        <v>248.81408457472369</v>
      </c>
      <c r="AN255" s="5">
        <v>44560</v>
      </c>
      <c r="AO255" s="5">
        <v>43839</v>
      </c>
      <c r="AP255" s="14">
        <v>50</v>
      </c>
      <c r="AQ255" s="24">
        <v>258891.05</v>
      </c>
      <c r="AR255" s="5"/>
      <c r="AS255" s="24"/>
      <c r="AT255" s="5">
        <v>43837</v>
      </c>
      <c r="AU255" s="14">
        <v>80</v>
      </c>
      <c r="AV255" s="24">
        <v>207112.85</v>
      </c>
      <c r="AW255" s="5">
        <v>44180</v>
      </c>
      <c r="AX255" s="24">
        <v>258875.04</v>
      </c>
      <c r="AY255" s="14" t="s">
        <v>72</v>
      </c>
    </row>
    <row r="256" spans="1:51" ht="30" x14ac:dyDescent="0.25">
      <c r="A256" s="20" t="s">
        <v>1623</v>
      </c>
      <c r="B256" s="34" t="s">
        <v>1624</v>
      </c>
      <c r="C256" s="21" t="s">
        <v>1625</v>
      </c>
      <c r="D256" s="34" t="s">
        <v>1626</v>
      </c>
      <c r="E256" s="35" t="s">
        <v>1626</v>
      </c>
      <c r="F256" s="40" t="s">
        <v>1627</v>
      </c>
      <c r="G256" s="40" t="s">
        <v>39</v>
      </c>
      <c r="H256" s="5">
        <v>43784</v>
      </c>
      <c r="I256" s="5">
        <v>43010</v>
      </c>
      <c r="J256" s="2" t="s">
        <v>1497</v>
      </c>
      <c r="K256" s="2" t="s">
        <v>1498</v>
      </c>
      <c r="L256" s="3">
        <v>185.9</v>
      </c>
      <c r="M256" s="3">
        <v>185.9</v>
      </c>
      <c r="N256" s="3">
        <v>52.8</v>
      </c>
      <c r="O256" s="3">
        <v>52.8</v>
      </c>
      <c r="P256" s="14"/>
      <c r="Q256" s="14"/>
      <c r="R256" s="14"/>
      <c r="S256" s="14"/>
      <c r="T256" s="3">
        <v>41.456000000000003</v>
      </c>
      <c r="U256" s="3">
        <v>11.778</v>
      </c>
      <c r="V256" s="21" t="s">
        <v>42</v>
      </c>
      <c r="W256" s="14">
        <v>1969</v>
      </c>
      <c r="X256" s="14">
        <v>1145.0999999999999</v>
      </c>
      <c r="Y256" s="14">
        <v>18</v>
      </c>
      <c r="Z256" s="22"/>
      <c r="AA256" s="22"/>
      <c r="AB256" s="2"/>
      <c r="AC256" s="35" t="s">
        <v>1628</v>
      </c>
      <c r="AD256" s="36" t="s">
        <v>1629</v>
      </c>
      <c r="AE256" s="22" t="s">
        <v>704</v>
      </c>
      <c r="AF256" s="2" t="s">
        <v>705</v>
      </c>
      <c r="AG256" s="2"/>
      <c r="AH256" s="2"/>
      <c r="AI256" s="2" t="s">
        <v>1630</v>
      </c>
      <c r="AJ256" s="2" t="s">
        <v>1627</v>
      </c>
      <c r="AK256" s="38">
        <v>230055.73</v>
      </c>
      <c r="AL256" s="39">
        <v>230055.73</v>
      </c>
      <c r="AM256" s="23">
        <f t="shared" si="3"/>
        <v>200.90448869094405</v>
      </c>
      <c r="AN256" s="5">
        <v>44435</v>
      </c>
      <c r="AO256" s="5">
        <v>44063</v>
      </c>
      <c r="AP256" s="14">
        <v>50</v>
      </c>
      <c r="AQ256" s="24">
        <v>115027.86</v>
      </c>
      <c r="AR256" s="5">
        <v>44042</v>
      </c>
      <c r="AS256" s="24">
        <v>115027.87</v>
      </c>
      <c r="AT256" s="5"/>
      <c r="AU256" s="14"/>
      <c r="AV256" s="24"/>
      <c r="AW256" s="5">
        <v>44566</v>
      </c>
      <c r="AX256" s="24">
        <v>115027.86</v>
      </c>
      <c r="AY256" s="14"/>
    </row>
    <row r="257" spans="1:51" ht="45" x14ac:dyDescent="0.25">
      <c r="A257" s="20" t="s">
        <v>1631</v>
      </c>
      <c r="B257" s="34" t="s">
        <v>114</v>
      </c>
      <c r="C257" s="21" t="s">
        <v>1580</v>
      </c>
      <c r="D257" s="34" t="s">
        <v>1632</v>
      </c>
      <c r="E257" s="35" t="s">
        <v>1414</v>
      </c>
      <c r="F257" s="40" t="s">
        <v>1582</v>
      </c>
      <c r="G257" s="40" t="s">
        <v>3313</v>
      </c>
      <c r="H257" s="5">
        <v>43347</v>
      </c>
      <c r="I257" s="5">
        <v>42975</v>
      </c>
      <c r="J257" s="2" t="s">
        <v>40</v>
      </c>
      <c r="K257" s="2" t="s">
        <v>41</v>
      </c>
      <c r="L257" s="3">
        <v>108.69</v>
      </c>
      <c r="M257" s="3">
        <v>107.41</v>
      </c>
      <c r="N257" s="3">
        <v>52.7</v>
      </c>
      <c r="O257" s="3">
        <v>51.42</v>
      </c>
      <c r="P257" s="14">
        <v>63.69</v>
      </c>
      <c r="Q257" s="14"/>
      <c r="R257" s="14"/>
      <c r="S257" s="14"/>
      <c r="T257" s="3">
        <v>111.60899999999999</v>
      </c>
      <c r="U257" s="3">
        <v>53.715000000000003</v>
      </c>
      <c r="V257" s="21" t="s">
        <v>42</v>
      </c>
      <c r="W257" s="14">
        <v>1980</v>
      </c>
      <c r="X257" s="14">
        <v>4868.8</v>
      </c>
      <c r="Y257" s="14">
        <v>70</v>
      </c>
      <c r="Z257" s="22" t="s">
        <v>611</v>
      </c>
      <c r="AA257" s="22">
        <v>40203036229</v>
      </c>
      <c r="AB257" s="2">
        <v>13648</v>
      </c>
      <c r="AC257" s="35" t="s">
        <v>1633</v>
      </c>
      <c r="AD257" s="35" t="s">
        <v>2369</v>
      </c>
      <c r="AE257" s="22" t="s">
        <v>1634</v>
      </c>
      <c r="AF257" s="2" t="s">
        <v>1635</v>
      </c>
      <c r="AG257" s="2" t="s">
        <v>611</v>
      </c>
      <c r="AH257" s="2" t="s">
        <v>612</v>
      </c>
      <c r="AI257" s="2"/>
      <c r="AJ257" s="2"/>
      <c r="AK257" s="38">
        <v>661606.57999999996</v>
      </c>
      <c r="AL257" s="39">
        <v>660795.68000000005</v>
      </c>
      <c r="AM257" s="23">
        <f t="shared" si="3"/>
        <v>135.72044035491291</v>
      </c>
      <c r="AN257" s="5">
        <v>44027</v>
      </c>
      <c r="AO257" s="5">
        <v>43636</v>
      </c>
      <c r="AP257" s="14">
        <v>50</v>
      </c>
      <c r="AQ257" s="24">
        <v>330397.84000000003</v>
      </c>
      <c r="AR257" s="5">
        <v>43608</v>
      </c>
      <c r="AS257" s="24">
        <v>326381.71999999997</v>
      </c>
      <c r="AT257" s="5"/>
      <c r="AU257" s="14"/>
      <c r="AV257" s="24"/>
      <c r="AW257" s="5">
        <v>44133</v>
      </c>
      <c r="AX257" s="24">
        <v>324416.14</v>
      </c>
      <c r="AY257" s="14" t="s">
        <v>97</v>
      </c>
    </row>
    <row r="258" spans="1:51" x14ac:dyDescent="0.25">
      <c r="A258" s="20" t="s">
        <v>1636</v>
      </c>
      <c r="B258" s="34" t="s">
        <v>114</v>
      </c>
      <c r="C258" s="21" t="s">
        <v>1637</v>
      </c>
      <c r="D258" s="34" t="s">
        <v>1638</v>
      </c>
      <c r="E258" s="35" t="s">
        <v>1414</v>
      </c>
      <c r="F258" s="40" t="s">
        <v>1582</v>
      </c>
      <c r="G258" s="40" t="s">
        <v>3313</v>
      </c>
      <c r="H258" s="5">
        <v>43704</v>
      </c>
      <c r="I258" s="5">
        <v>42774</v>
      </c>
      <c r="J258" s="2" t="s">
        <v>40</v>
      </c>
      <c r="K258" s="2" t="s">
        <v>41</v>
      </c>
      <c r="L258" s="3">
        <v>174.41</v>
      </c>
      <c r="M258" s="3">
        <v>174.41</v>
      </c>
      <c r="N258" s="3">
        <v>63.35</v>
      </c>
      <c r="O258" s="3">
        <v>63.35</v>
      </c>
      <c r="P258" s="14"/>
      <c r="Q258" s="14"/>
      <c r="R258" s="14"/>
      <c r="S258" s="14"/>
      <c r="T258" s="3">
        <v>31.19</v>
      </c>
      <c r="U258" s="3">
        <v>11.33</v>
      </c>
      <c r="V258" s="21" t="s">
        <v>42</v>
      </c>
      <c r="W258" s="14">
        <v>1967</v>
      </c>
      <c r="X258" s="14">
        <v>1017.9</v>
      </c>
      <c r="Y258" s="14">
        <v>15</v>
      </c>
      <c r="Z258" s="22" t="s">
        <v>611</v>
      </c>
      <c r="AA258" s="22">
        <v>40203036229</v>
      </c>
      <c r="AB258" s="2">
        <v>13648</v>
      </c>
      <c r="AC258" s="35" t="s">
        <v>1639</v>
      </c>
      <c r="AD258" s="36" t="s">
        <v>1640</v>
      </c>
      <c r="AE258" s="22" t="s">
        <v>1634</v>
      </c>
      <c r="AF258" s="2" t="s">
        <v>1635</v>
      </c>
      <c r="AG258" s="2"/>
      <c r="AH258" s="2"/>
      <c r="AI258" s="2"/>
      <c r="AJ258" s="2"/>
      <c r="AK258" s="38">
        <v>209540.66</v>
      </c>
      <c r="AL258" s="39">
        <v>192621.21</v>
      </c>
      <c r="AM258" s="23">
        <f t="shared" si="3"/>
        <v>189.23392278219865</v>
      </c>
      <c r="AN258" s="5">
        <v>44228</v>
      </c>
      <c r="AO258" s="5">
        <v>43978</v>
      </c>
      <c r="AP258" s="14">
        <v>50</v>
      </c>
      <c r="AQ258" s="24">
        <v>104770.33</v>
      </c>
      <c r="AR258" s="5">
        <v>43978</v>
      </c>
      <c r="AS258" s="24">
        <v>99839.58</v>
      </c>
      <c r="AT258" s="5"/>
      <c r="AU258" s="14"/>
      <c r="AV258" s="24"/>
      <c r="AW258" s="5">
        <v>44330</v>
      </c>
      <c r="AX258" s="24">
        <v>96293.86</v>
      </c>
      <c r="AY258" s="14" t="s">
        <v>97</v>
      </c>
    </row>
    <row r="259" spans="1:51" x14ac:dyDescent="0.25">
      <c r="A259" s="20" t="s">
        <v>1641</v>
      </c>
      <c r="B259" s="34" t="s">
        <v>321</v>
      </c>
      <c r="C259" s="21" t="s">
        <v>1642</v>
      </c>
      <c r="D259" s="34" t="s">
        <v>1643</v>
      </c>
      <c r="E259" s="35" t="s">
        <v>1644</v>
      </c>
      <c r="F259" s="40" t="s">
        <v>1645</v>
      </c>
      <c r="G259" s="40" t="s">
        <v>39</v>
      </c>
      <c r="H259" s="5">
        <v>43336</v>
      </c>
      <c r="I259" s="5">
        <v>43201</v>
      </c>
      <c r="J259" s="2" t="s">
        <v>818</v>
      </c>
      <c r="K259" s="2" t="s">
        <v>819</v>
      </c>
      <c r="L259" s="3">
        <v>284</v>
      </c>
      <c r="M259" s="3">
        <v>226.25</v>
      </c>
      <c r="N259" s="3">
        <v>124.44</v>
      </c>
      <c r="O259" s="3">
        <v>66.61</v>
      </c>
      <c r="P259" s="14"/>
      <c r="Q259" s="14"/>
      <c r="R259" s="14"/>
      <c r="S259" s="14"/>
      <c r="T259" s="3">
        <v>2.4700000000000002</v>
      </c>
      <c r="U259" s="3">
        <v>2.4700000000000002</v>
      </c>
      <c r="V259" s="21" t="s">
        <v>42</v>
      </c>
      <c r="W259" s="14">
        <v>1928</v>
      </c>
      <c r="X259" s="14">
        <v>414.7</v>
      </c>
      <c r="Y259" s="14">
        <v>8</v>
      </c>
      <c r="Z259" s="22" t="s">
        <v>43</v>
      </c>
      <c r="AA259" s="22" t="s">
        <v>44</v>
      </c>
      <c r="AB259" s="2">
        <v>12954</v>
      </c>
      <c r="AC259" s="35" t="s">
        <v>43</v>
      </c>
      <c r="AD259" s="36" t="s">
        <v>44</v>
      </c>
      <c r="AE259" s="22" t="s">
        <v>1025</v>
      </c>
      <c r="AF259" s="2" t="s">
        <v>1026</v>
      </c>
      <c r="AG259" s="2" t="s">
        <v>43</v>
      </c>
      <c r="AH259" s="2" t="s">
        <v>44</v>
      </c>
      <c r="AI259" s="2"/>
      <c r="AJ259" s="2"/>
      <c r="AK259" s="38">
        <v>109916</v>
      </c>
      <c r="AL259" s="39">
        <v>109916</v>
      </c>
      <c r="AM259" s="23">
        <f t="shared" si="3"/>
        <v>265.04943332529541</v>
      </c>
      <c r="AN259" s="5">
        <v>43997</v>
      </c>
      <c r="AO259" s="5">
        <v>43532</v>
      </c>
      <c r="AP259" s="14">
        <v>50</v>
      </c>
      <c r="AQ259" s="24">
        <v>54958</v>
      </c>
      <c r="AR259" s="5">
        <v>43531</v>
      </c>
      <c r="AS259" s="24">
        <v>54958</v>
      </c>
      <c r="AT259" s="5"/>
      <c r="AU259" s="14"/>
      <c r="AV259" s="24"/>
      <c r="AW259" s="5">
        <v>43999</v>
      </c>
      <c r="AX259" s="24">
        <v>54932.88</v>
      </c>
      <c r="AY259" s="14" t="s">
        <v>97</v>
      </c>
    </row>
    <row r="260" spans="1:51" x14ac:dyDescent="0.25">
      <c r="A260" s="20" t="s">
        <v>1646</v>
      </c>
      <c r="B260" s="34" t="s">
        <v>35</v>
      </c>
      <c r="C260" s="21"/>
      <c r="D260" s="34" t="s">
        <v>1647</v>
      </c>
      <c r="E260" s="35" t="s">
        <v>1648</v>
      </c>
      <c r="F260" s="40" t="s">
        <v>1649</v>
      </c>
      <c r="G260" s="40" t="s">
        <v>39</v>
      </c>
      <c r="H260" s="5">
        <v>44831</v>
      </c>
      <c r="I260" s="5">
        <v>43307</v>
      </c>
      <c r="J260" s="2" t="s">
        <v>50</v>
      </c>
      <c r="K260" s="2" t="s">
        <v>51</v>
      </c>
      <c r="L260" s="3">
        <v>169.28</v>
      </c>
      <c r="M260" s="3">
        <v>111.8</v>
      </c>
      <c r="N260" s="3">
        <v>101.16</v>
      </c>
      <c r="O260" s="3">
        <v>43.5</v>
      </c>
      <c r="P260" s="14">
        <v>44.39</v>
      </c>
      <c r="Q260" s="14"/>
      <c r="R260" s="14"/>
      <c r="S260" s="14"/>
      <c r="T260" s="3">
        <v>129.114</v>
      </c>
      <c r="U260" s="3">
        <v>77.049000000000007</v>
      </c>
      <c r="V260" s="21" t="s">
        <v>42</v>
      </c>
      <c r="W260" s="14">
        <v>1971</v>
      </c>
      <c r="X260" s="14">
        <v>3395.54</v>
      </c>
      <c r="Y260" s="14">
        <v>55</v>
      </c>
      <c r="Z260" s="22" t="s">
        <v>43</v>
      </c>
      <c r="AA260" s="22" t="s">
        <v>44</v>
      </c>
      <c r="AB260" s="2">
        <v>12954</v>
      </c>
      <c r="AC260" s="35" t="s">
        <v>43</v>
      </c>
      <c r="AD260" s="36" t="s">
        <v>44</v>
      </c>
      <c r="AE260" s="22" t="s">
        <v>1650</v>
      </c>
      <c r="AF260" s="2" t="s">
        <v>1651</v>
      </c>
      <c r="AG260" s="2" t="s">
        <v>43</v>
      </c>
      <c r="AH260" s="2" t="str">
        <f>$AH$259</f>
        <v>40103925867</v>
      </c>
      <c r="AI260" s="2"/>
      <c r="AJ260" s="2"/>
      <c r="AK260" s="38">
        <v>1182614.9099999999</v>
      </c>
      <c r="AL260" s="39">
        <v>1182614.9099999999</v>
      </c>
      <c r="AM260" s="23">
        <f t="shared" ref="AM260:AM323" si="4">IF(AL260="","",AL260/X260)</f>
        <v>348.28478239101878</v>
      </c>
      <c r="AN260" s="5">
        <v>45275</v>
      </c>
      <c r="AO260" s="5">
        <v>44889</v>
      </c>
      <c r="AP260" s="14">
        <v>50</v>
      </c>
      <c r="AQ260" s="24">
        <v>591307.44999999995</v>
      </c>
      <c r="AR260" s="5"/>
      <c r="AS260" s="24"/>
      <c r="AT260" s="5">
        <v>44882</v>
      </c>
      <c r="AU260" s="14">
        <v>80</v>
      </c>
      <c r="AV260" s="24">
        <v>473045.97</v>
      </c>
      <c r="AW260" s="5">
        <v>45253</v>
      </c>
      <c r="AX260" s="24">
        <v>548359.85</v>
      </c>
      <c r="AY260" s="14"/>
    </row>
    <row r="261" spans="1:51" ht="30" x14ac:dyDescent="0.25">
      <c r="A261" s="20" t="s">
        <v>1652</v>
      </c>
      <c r="B261" s="34" t="s">
        <v>269</v>
      </c>
      <c r="C261" s="21" t="s">
        <v>270</v>
      </c>
      <c r="D261" s="34" t="s">
        <v>1653</v>
      </c>
      <c r="E261" s="35" t="s">
        <v>1654</v>
      </c>
      <c r="F261" s="40" t="s">
        <v>1655</v>
      </c>
      <c r="G261" s="40" t="s">
        <v>156</v>
      </c>
      <c r="H261" s="5">
        <v>43896</v>
      </c>
      <c r="I261" s="5">
        <v>43157</v>
      </c>
      <c r="J261" s="2" t="s">
        <v>274</v>
      </c>
      <c r="K261" s="2" t="s">
        <v>275</v>
      </c>
      <c r="L261" s="3">
        <v>171.17</v>
      </c>
      <c r="M261" s="3">
        <v>141.59</v>
      </c>
      <c r="N261" s="3">
        <v>77.86</v>
      </c>
      <c r="O261" s="3">
        <v>48.27</v>
      </c>
      <c r="P261" s="14"/>
      <c r="Q261" s="14"/>
      <c r="R261" s="14"/>
      <c r="S261" s="14"/>
      <c r="T261" s="3">
        <v>56.75</v>
      </c>
      <c r="U261" s="3">
        <v>24.602</v>
      </c>
      <c r="V261" s="21" t="s">
        <v>42</v>
      </c>
      <c r="W261" s="14">
        <v>1968</v>
      </c>
      <c r="X261" s="14">
        <v>1735.33</v>
      </c>
      <c r="Y261" s="14">
        <v>18</v>
      </c>
      <c r="Z261" s="22" t="s">
        <v>280</v>
      </c>
      <c r="AA261" s="22" t="s">
        <v>281</v>
      </c>
      <c r="AB261" s="2" t="s">
        <v>480</v>
      </c>
      <c r="AC261" s="35" t="s">
        <v>278</v>
      </c>
      <c r="AD261" s="36" t="s">
        <v>279</v>
      </c>
      <c r="AE261" s="22" t="s">
        <v>924</v>
      </c>
      <c r="AF261" s="2" t="s">
        <v>925</v>
      </c>
      <c r="AG261" s="2" t="s">
        <v>280</v>
      </c>
      <c r="AH261" s="2" t="s">
        <v>281</v>
      </c>
      <c r="AI261" s="2" t="s">
        <v>274</v>
      </c>
      <c r="AJ261" s="2"/>
      <c r="AK261" s="38">
        <v>379525.17</v>
      </c>
      <c r="AL261" s="39">
        <v>379525.17</v>
      </c>
      <c r="AM261" s="23">
        <f t="shared" si="4"/>
        <v>218.70489762754059</v>
      </c>
      <c r="AN261" s="5">
        <v>44726</v>
      </c>
      <c r="AO261" s="5">
        <v>44204</v>
      </c>
      <c r="AP261" s="14">
        <v>50</v>
      </c>
      <c r="AQ261" s="24">
        <v>189762.58</v>
      </c>
      <c r="AR261" s="5"/>
      <c r="AS261" s="24"/>
      <c r="AT261" s="5">
        <v>44175</v>
      </c>
      <c r="AU261" s="14">
        <v>80</v>
      </c>
      <c r="AV261" s="24">
        <v>151810.07</v>
      </c>
      <c r="AW261" s="5">
        <v>44803</v>
      </c>
      <c r="AX261" s="24">
        <v>189762.58</v>
      </c>
      <c r="AY261" s="14"/>
    </row>
    <row r="262" spans="1:51" x14ac:dyDescent="0.25">
      <c r="A262" s="20" t="s">
        <v>1656</v>
      </c>
      <c r="B262" s="34" t="s">
        <v>35</v>
      </c>
      <c r="C262" s="21"/>
      <c r="D262" s="34" t="s">
        <v>1657</v>
      </c>
      <c r="E262" s="35" t="s">
        <v>1658</v>
      </c>
      <c r="F262" s="40" t="s">
        <v>1659</v>
      </c>
      <c r="G262" s="40" t="s">
        <v>39</v>
      </c>
      <c r="H262" s="5">
        <v>43330</v>
      </c>
      <c r="I262" s="5">
        <v>42787</v>
      </c>
      <c r="J262" s="2" t="s">
        <v>212</v>
      </c>
      <c r="K262" s="2" t="s">
        <v>213</v>
      </c>
      <c r="L262" s="3">
        <v>154</v>
      </c>
      <c r="M262" s="3">
        <v>129</v>
      </c>
      <c r="N262" s="3">
        <v>93.4</v>
      </c>
      <c r="O262" s="3">
        <v>68.400000000000006</v>
      </c>
      <c r="P262" s="14">
        <v>44.39</v>
      </c>
      <c r="Q262" s="14"/>
      <c r="R262" s="14"/>
      <c r="S262" s="14"/>
      <c r="T262" s="3">
        <v>56.7</v>
      </c>
      <c r="U262" s="3">
        <v>34.32</v>
      </c>
      <c r="V262" s="21" t="s">
        <v>42</v>
      </c>
      <c r="W262" s="14">
        <v>1953</v>
      </c>
      <c r="X262" s="14">
        <v>2098.3000000000002</v>
      </c>
      <c r="Y262" s="14">
        <v>16</v>
      </c>
      <c r="Z262" s="22" t="s">
        <v>845</v>
      </c>
      <c r="AA262" s="22">
        <v>40103450111</v>
      </c>
      <c r="AB262" s="2">
        <v>11275</v>
      </c>
      <c r="AC262" s="35" t="s">
        <v>54</v>
      </c>
      <c r="AD262" s="36" t="s">
        <v>55</v>
      </c>
      <c r="AE262" s="22" t="s">
        <v>56</v>
      </c>
      <c r="AF262" s="2" t="s">
        <v>57</v>
      </c>
      <c r="AG262" s="2" t="s">
        <v>845</v>
      </c>
      <c r="AH262" s="2" t="s">
        <v>846</v>
      </c>
      <c r="AI262" s="2"/>
      <c r="AJ262" s="2"/>
      <c r="AK262" s="38">
        <v>221148.93</v>
      </c>
      <c r="AL262" s="39">
        <v>221148.93</v>
      </c>
      <c r="AM262" s="23">
        <f t="shared" si="4"/>
        <v>105.39433350807795</v>
      </c>
      <c r="AN262" s="5">
        <v>43962</v>
      </c>
      <c r="AO262" s="5">
        <v>43405</v>
      </c>
      <c r="AP262" s="14">
        <v>50</v>
      </c>
      <c r="AQ262" s="24">
        <v>110574.46</v>
      </c>
      <c r="AR262" s="5"/>
      <c r="AS262" s="24"/>
      <c r="AT262" s="5">
        <v>43384</v>
      </c>
      <c r="AU262" s="14">
        <v>80</v>
      </c>
      <c r="AV262" s="24">
        <v>86619.66</v>
      </c>
      <c r="AW262" s="5">
        <v>44188</v>
      </c>
      <c r="AX262" s="24">
        <v>110574.46</v>
      </c>
      <c r="AY262" s="14"/>
    </row>
    <row r="263" spans="1:51" ht="30" x14ac:dyDescent="0.25">
      <c r="A263" s="20" t="s">
        <v>1660</v>
      </c>
      <c r="B263" s="34" t="s">
        <v>114</v>
      </c>
      <c r="C263" s="21" t="s">
        <v>1412</v>
      </c>
      <c r="D263" s="34" t="s">
        <v>1188</v>
      </c>
      <c r="E263" s="35" t="s">
        <v>1414</v>
      </c>
      <c r="F263" s="40" t="s">
        <v>1582</v>
      </c>
      <c r="G263" s="40" t="s">
        <v>3313</v>
      </c>
      <c r="H263" s="5">
        <v>43347</v>
      </c>
      <c r="I263" s="5">
        <v>43217</v>
      </c>
      <c r="J263" s="2" t="s">
        <v>1138</v>
      </c>
      <c r="K263" s="2" t="s">
        <v>1139</v>
      </c>
      <c r="L263" s="3">
        <v>172.97</v>
      </c>
      <c r="M263" s="3">
        <v>146.80000000000001</v>
      </c>
      <c r="N263" s="3">
        <v>85.35</v>
      </c>
      <c r="O263" s="3">
        <v>59.17</v>
      </c>
      <c r="P263" s="14">
        <v>63.69</v>
      </c>
      <c r="Q263" s="14"/>
      <c r="R263" s="14"/>
      <c r="S263" s="14"/>
      <c r="T263" s="3">
        <v>66.915999999999997</v>
      </c>
      <c r="U263" s="3">
        <v>31.65</v>
      </c>
      <c r="V263" s="21" t="s">
        <v>1546</v>
      </c>
      <c r="W263" s="14">
        <v>1982</v>
      </c>
      <c r="X263" s="14">
        <v>1964.5</v>
      </c>
      <c r="Y263" s="14">
        <v>22</v>
      </c>
      <c r="Z263" s="22" t="s">
        <v>611</v>
      </c>
      <c r="AA263" s="22">
        <v>40203036229</v>
      </c>
      <c r="AB263" s="2">
        <v>13648</v>
      </c>
      <c r="AC263" s="35" t="s">
        <v>1661</v>
      </c>
      <c r="AD263" s="36" t="s">
        <v>1662</v>
      </c>
      <c r="AE263" s="22" t="s">
        <v>1418</v>
      </c>
      <c r="AF263" s="2" t="s">
        <v>1419</v>
      </c>
      <c r="AG263" s="2"/>
      <c r="AH263" s="2"/>
      <c r="AI263" s="2" t="s">
        <v>1663</v>
      </c>
      <c r="AJ263" s="2" t="s">
        <v>1664</v>
      </c>
      <c r="AK263" s="38">
        <v>484848.33</v>
      </c>
      <c r="AL263" s="39">
        <v>474375.78</v>
      </c>
      <c r="AM263" s="23">
        <f t="shared" si="4"/>
        <v>241.47405446678545</v>
      </c>
      <c r="AN263" s="5">
        <v>44925</v>
      </c>
      <c r="AO263" s="5">
        <v>43609</v>
      </c>
      <c r="AP263" s="14">
        <v>50</v>
      </c>
      <c r="AQ263" s="24">
        <v>237187.89</v>
      </c>
      <c r="AR263" s="5">
        <v>44162</v>
      </c>
      <c r="AS263" s="24">
        <v>232909.99</v>
      </c>
      <c r="AT263" s="5">
        <v>43608</v>
      </c>
      <c r="AU263" s="14">
        <v>80</v>
      </c>
      <c r="AV263" s="24">
        <v>186327.99</v>
      </c>
      <c r="AW263" s="5">
        <v>45029</v>
      </c>
      <c r="AX263" s="24">
        <v>220507.46</v>
      </c>
      <c r="AY263" s="14" t="s">
        <v>72</v>
      </c>
    </row>
    <row r="264" spans="1:51" ht="30" x14ac:dyDescent="0.25">
      <c r="A264" s="20" t="s">
        <v>1665</v>
      </c>
      <c r="B264" s="34" t="s">
        <v>60</v>
      </c>
      <c r="C264" s="21"/>
      <c r="D264" s="34" t="s">
        <v>1666</v>
      </c>
      <c r="E264" s="35" t="s">
        <v>179</v>
      </c>
      <c r="F264" s="40" t="s">
        <v>180</v>
      </c>
      <c r="G264" s="40" t="s">
        <v>3313</v>
      </c>
      <c r="H264" s="5">
        <v>44064</v>
      </c>
      <c r="I264" s="5">
        <v>43163</v>
      </c>
      <c r="J264" s="2" t="s">
        <v>63</v>
      </c>
      <c r="K264" s="2" t="s">
        <v>64</v>
      </c>
      <c r="L264" s="3">
        <v>116.5</v>
      </c>
      <c r="M264" s="3">
        <v>106.46</v>
      </c>
      <c r="N264" s="3">
        <v>77.680000000000007</v>
      </c>
      <c r="O264" s="3">
        <v>67.650000000000006</v>
      </c>
      <c r="P264" s="14">
        <v>54.95</v>
      </c>
      <c r="Q264" s="14"/>
      <c r="R264" s="14"/>
      <c r="S264" s="14"/>
      <c r="T264" s="3">
        <v>155.38999999999999</v>
      </c>
      <c r="U264" s="3">
        <v>100.86</v>
      </c>
      <c r="V264" s="21" t="s">
        <v>42</v>
      </c>
      <c r="W264" s="14">
        <v>1983</v>
      </c>
      <c r="X264" s="14">
        <v>6754.3</v>
      </c>
      <c r="Y264" s="14">
        <v>86</v>
      </c>
      <c r="Z264" s="22" t="s">
        <v>181</v>
      </c>
      <c r="AA264" s="22">
        <v>52103047781</v>
      </c>
      <c r="AB264" s="2" t="s">
        <v>182</v>
      </c>
      <c r="AC264" s="35" t="s">
        <v>349</v>
      </c>
      <c r="AD264" s="36" t="s">
        <v>350</v>
      </c>
      <c r="AE264" s="22" t="s">
        <v>1342</v>
      </c>
      <c r="AF264" s="2" t="s">
        <v>1343</v>
      </c>
      <c r="AG264" s="2" t="s">
        <v>1667</v>
      </c>
      <c r="AH264" s="2" t="s">
        <v>187</v>
      </c>
      <c r="AI264" s="2" t="s">
        <v>305</v>
      </c>
      <c r="AJ264" s="2" t="s">
        <v>180</v>
      </c>
      <c r="AK264" s="38">
        <v>658277.35</v>
      </c>
      <c r="AL264" s="39">
        <v>658277.35</v>
      </c>
      <c r="AM264" s="23">
        <f t="shared" si="4"/>
        <v>97.460484432139523</v>
      </c>
      <c r="AN264" s="5">
        <v>45061</v>
      </c>
      <c r="AO264" s="5">
        <v>44253</v>
      </c>
      <c r="AP264" s="14">
        <v>50</v>
      </c>
      <c r="AQ264" s="24">
        <v>329138.67</v>
      </c>
      <c r="AR264" s="5"/>
      <c r="AS264" s="24"/>
      <c r="AT264" s="5">
        <v>44251</v>
      </c>
      <c r="AU264" s="14">
        <v>80</v>
      </c>
      <c r="AV264" s="24">
        <v>263310.94</v>
      </c>
      <c r="AW264" s="5">
        <v>45076</v>
      </c>
      <c r="AX264" s="24">
        <v>327459.40000000002</v>
      </c>
      <c r="AY264" s="14" t="s">
        <v>97</v>
      </c>
    </row>
    <row r="265" spans="1:51" x14ac:dyDescent="0.25">
      <c r="A265" s="20" t="s">
        <v>1668</v>
      </c>
      <c r="B265" s="34" t="s">
        <v>35</v>
      </c>
      <c r="C265" s="21"/>
      <c r="D265" s="34" t="s">
        <v>1669</v>
      </c>
      <c r="E265" s="35" t="s">
        <v>1542</v>
      </c>
      <c r="F265" s="40" t="s">
        <v>1543</v>
      </c>
      <c r="G265" s="40" t="s">
        <v>3313</v>
      </c>
      <c r="H265" s="5">
        <v>43595</v>
      </c>
      <c r="I265" s="5">
        <v>43318</v>
      </c>
      <c r="J265" s="2" t="s">
        <v>284</v>
      </c>
      <c r="K265" s="2" t="s">
        <v>285</v>
      </c>
      <c r="L265" s="3">
        <v>191.06</v>
      </c>
      <c r="M265" s="3">
        <v>127.88</v>
      </c>
      <c r="N265" s="3">
        <v>101.02</v>
      </c>
      <c r="O265" s="3">
        <v>58.93</v>
      </c>
      <c r="P265" s="14">
        <v>44.39</v>
      </c>
      <c r="Q265" s="14"/>
      <c r="R265" s="14"/>
      <c r="S265" s="14"/>
      <c r="T265" s="3">
        <v>145.77000000000001</v>
      </c>
      <c r="U265" s="3">
        <v>76.58</v>
      </c>
      <c r="V265" s="21" t="s">
        <v>1671</v>
      </c>
      <c r="W265" s="14">
        <v>1970</v>
      </c>
      <c r="X265" s="14">
        <v>3433</v>
      </c>
      <c r="Y265" s="14">
        <v>60</v>
      </c>
      <c r="Z265" s="22" t="s">
        <v>45</v>
      </c>
      <c r="AA265" s="22">
        <v>40003776456</v>
      </c>
      <c r="AB265" s="2" t="s">
        <v>1672</v>
      </c>
      <c r="AC265" s="35" t="s">
        <v>45</v>
      </c>
      <c r="AD265" s="36" t="s">
        <v>46</v>
      </c>
      <c r="AE265" s="22" t="s">
        <v>924</v>
      </c>
      <c r="AF265" s="2" t="s">
        <v>925</v>
      </c>
      <c r="AG265" s="2"/>
      <c r="AH265" s="2"/>
      <c r="AI265" s="2"/>
      <c r="AJ265" s="2"/>
      <c r="AK265" s="38">
        <v>666621.43999999994</v>
      </c>
      <c r="AL265" s="39">
        <v>578212.37</v>
      </c>
      <c r="AM265" s="23">
        <f t="shared" si="4"/>
        <v>168.42772210894262</v>
      </c>
      <c r="AN265" s="5">
        <v>44075</v>
      </c>
      <c r="AO265" s="5">
        <v>43629</v>
      </c>
      <c r="AP265" s="14">
        <v>50</v>
      </c>
      <c r="AQ265" s="24">
        <v>276236.48</v>
      </c>
      <c r="AR265" s="5"/>
      <c r="AS265" s="24"/>
      <c r="AT265" s="5"/>
      <c r="AU265" s="14"/>
      <c r="AV265" s="24"/>
      <c r="AW265" s="5">
        <v>44012</v>
      </c>
      <c r="AX265" s="24">
        <v>260877.14</v>
      </c>
      <c r="AY265" s="14" t="s">
        <v>97</v>
      </c>
    </row>
    <row r="266" spans="1:51" x14ac:dyDescent="0.25">
      <c r="A266" s="20" t="s">
        <v>1673</v>
      </c>
      <c r="B266" s="34" t="s">
        <v>1289</v>
      </c>
      <c r="C266" s="21"/>
      <c r="D266" s="34" t="s">
        <v>1674</v>
      </c>
      <c r="E266" s="35" t="s">
        <v>1561</v>
      </c>
      <c r="F266" s="40" t="s">
        <v>1562</v>
      </c>
      <c r="G266" s="40" t="s">
        <v>3313</v>
      </c>
      <c r="H266" s="5">
        <v>44425</v>
      </c>
      <c r="I266" s="5">
        <v>44022</v>
      </c>
      <c r="J266" s="2" t="s">
        <v>40</v>
      </c>
      <c r="K266" s="2" t="s">
        <v>41</v>
      </c>
      <c r="L266" s="3">
        <v>174.99</v>
      </c>
      <c r="M266" s="3">
        <v>143.38999999999999</v>
      </c>
      <c r="N266" s="3">
        <v>79.099999999999994</v>
      </c>
      <c r="O266" s="3">
        <v>51.16</v>
      </c>
      <c r="P266" s="14">
        <v>54.9</v>
      </c>
      <c r="Q266" s="14"/>
      <c r="R266" s="14"/>
      <c r="S266" s="14"/>
      <c r="T266" s="3">
        <v>43.87</v>
      </c>
      <c r="U266" s="3">
        <v>19.829999999999998</v>
      </c>
      <c r="V266" s="21" t="s">
        <v>42</v>
      </c>
      <c r="W266" s="14">
        <v>1963</v>
      </c>
      <c r="X266" s="14">
        <v>1283.8</v>
      </c>
      <c r="Y266" s="14">
        <v>24</v>
      </c>
      <c r="Z266" s="22" t="s">
        <v>1675</v>
      </c>
      <c r="AA266" s="22" t="s">
        <v>1676</v>
      </c>
      <c r="AB266" s="2" t="s">
        <v>1677</v>
      </c>
      <c r="AC266" s="35" t="s">
        <v>605</v>
      </c>
      <c r="AD266" s="36" t="s">
        <v>606</v>
      </c>
      <c r="AE266" s="22" t="s">
        <v>1678</v>
      </c>
      <c r="AF266" s="2" t="s">
        <v>1679</v>
      </c>
      <c r="AG266" s="2"/>
      <c r="AH266" s="2"/>
      <c r="AI266" s="2" t="s">
        <v>1569</v>
      </c>
      <c r="AJ266" s="2" t="s">
        <v>1562</v>
      </c>
      <c r="AK266" s="38">
        <v>312683.45</v>
      </c>
      <c r="AL266" s="39">
        <v>312683.45</v>
      </c>
      <c r="AM266" s="23">
        <f t="shared" si="4"/>
        <v>243.56087396790778</v>
      </c>
      <c r="AN266" s="5">
        <v>45198</v>
      </c>
      <c r="AO266" s="5">
        <v>44796</v>
      </c>
      <c r="AP266" s="14">
        <v>50</v>
      </c>
      <c r="AQ266" s="24">
        <v>156341.72</v>
      </c>
      <c r="AR266" s="5"/>
      <c r="AS266" s="24"/>
      <c r="AT266" s="5">
        <v>44796</v>
      </c>
      <c r="AU266" s="14">
        <v>80</v>
      </c>
      <c r="AV266" s="24">
        <v>125073.38</v>
      </c>
      <c r="AW266" s="5">
        <v>45238</v>
      </c>
      <c r="AX266" s="24">
        <v>156037.91</v>
      </c>
      <c r="AY266" s="14"/>
    </row>
    <row r="267" spans="1:51" x14ac:dyDescent="0.25">
      <c r="A267" s="20" t="s">
        <v>1680</v>
      </c>
      <c r="B267" s="34" t="s">
        <v>1289</v>
      </c>
      <c r="C267" s="21"/>
      <c r="D267" s="34" t="s">
        <v>1681</v>
      </c>
      <c r="E267" s="35" t="s">
        <v>1561</v>
      </c>
      <c r="F267" s="40" t="s">
        <v>1562</v>
      </c>
      <c r="G267" s="40" t="s">
        <v>3313</v>
      </c>
      <c r="H267" s="5">
        <v>43773</v>
      </c>
      <c r="I267" s="5">
        <v>42811</v>
      </c>
      <c r="J267" s="2" t="s">
        <v>774</v>
      </c>
      <c r="K267" s="2" t="s">
        <v>775</v>
      </c>
      <c r="L267" s="3">
        <v>182.16</v>
      </c>
      <c r="M267" s="3">
        <v>150.55000000000001</v>
      </c>
      <c r="N267" s="3">
        <v>85</v>
      </c>
      <c r="O267" s="3">
        <v>53.39</v>
      </c>
      <c r="P267" s="14">
        <v>54.9</v>
      </c>
      <c r="Q267" s="14"/>
      <c r="R267" s="14"/>
      <c r="S267" s="14"/>
      <c r="T267" s="3">
        <v>27.4</v>
      </c>
      <c r="U267" s="3">
        <v>12.79</v>
      </c>
      <c r="V267" s="21" t="s">
        <v>42</v>
      </c>
      <c r="W267" s="14">
        <v>1960</v>
      </c>
      <c r="X267" s="14">
        <v>671.9</v>
      </c>
      <c r="Y267" s="14">
        <v>12</v>
      </c>
      <c r="Z267" s="22" t="s">
        <v>1212</v>
      </c>
      <c r="AA267" s="22">
        <v>43603067147</v>
      </c>
      <c r="AB267" s="2">
        <v>12056</v>
      </c>
      <c r="AC267" s="35" t="s">
        <v>684</v>
      </c>
      <c r="AD267" s="36" t="s">
        <v>590</v>
      </c>
      <c r="AE267" s="22" t="s">
        <v>1678</v>
      </c>
      <c r="AF267" s="2" t="s">
        <v>1679</v>
      </c>
      <c r="AG267" s="2" t="s">
        <v>1212</v>
      </c>
      <c r="AH267" s="2">
        <v>43603067147</v>
      </c>
      <c r="AI267" s="2" t="s">
        <v>1569</v>
      </c>
      <c r="AJ267" s="2" t="s">
        <v>1562</v>
      </c>
      <c r="AK267" s="38">
        <v>174099.27</v>
      </c>
      <c r="AL267" s="39">
        <v>174099.27</v>
      </c>
      <c r="AM267" s="23">
        <f t="shared" si="4"/>
        <v>259.11485340080367</v>
      </c>
      <c r="AN267" s="5">
        <v>44770</v>
      </c>
      <c r="AO267" s="5">
        <v>44253</v>
      </c>
      <c r="AP267" s="14">
        <v>50</v>
      </c>
      <c r="AQ267" s="24">
        <v>87049.63</v>
      </c>
      <c r="AR267" s="5"/>
      <c r="AS267" s="24"/>
      <c r="AT267" s="5">
        <v>44231</v>
      </c>
      <c r="AU267" s="14">
        <v>80</v>
      </c>
      <c r="AV267" s="24">
        <v>66348.509999999995</v>
      </c>
      <c r="AW267" s="5">
        <v>44741</v>
      </c>
      <c r="AX267" s="24">
        <v>87049.63</v>
      </c>
      <c r="AY267" s="14"/>
    </row>
    <row r="268" spans="1:51" x14ac:dyDescent="0.25">
      <c r="A268" s="20" t="s">
        <v>1682</v>
      </c>
      <c r="B268" s="34" t="s">
        <v>1289</v>
      </c>
      <c r="C268" s="21"/>
      <c r="D268" s="34" t="s">
        <v>1683</v>
      </c>
      <c r="E268" s="35" t="s">
        <v>1561</v>
      </c>
      <c r="F268" s="40" t="s">
        <v>1562</v>
      </c>
      <c r="G268" s="40" t="s">
        <v>3313</v>
      </c>
      <c r="H268" s="5">
        <v>43777</v>
      </c>
      <c r="I268" s="5">
        <v>43325</v>
      </c>
      <c r="J268" s="2" t="s">
        <v>212</v>
      </c>
      <c r="K268" s="2" t="s">
        <v>213</v>
      </c>
      <c r="L268" s="3">
        <v>174.63</v>
      </c>
      <c r="M268" s="3">
        <v>138.55000000000001</v>
      </c>
      <c r="N268" s="3">
        <v>91.05</v>
      </c>
      <c r="O268" s="3">
        <v>54.97</v>
      </c>
      <c r="P268" s="14">
        <v>54.9</v>
      </c>
      <c r="Q268" s="14"/>
      <c r="R268" s="14"/>
      <c r="S268" s="14"/>
      <c r="T268" s="3">
        <v>26.263000000000002</v>
      </c>
      <c r="U268" s="3">
        <v>13.57</v>
      </c>
      <c r="V268" s="21">
        <v>318</v>
      </c>
      <c r="W268" s="14">
        <v>1961</v>
      </c>
      <c r="X268" s="14">
        <v>777.4</v>
      </c>
      <c r="Y268" s="14">
        <v>12</v>
      </c>
      <c r="Z268" s="22" t="s">
        <v>1212</v>
      </c>
      <c r="AA268" s="22">
        <v>43603067147</v>
      </c>
      <c r="AB268" s="2">
        <v>12056</v>
      </c>
      <c r="AC268" s="35" t="s">
        <v>684</v>
      </c>
      <c r="AD268" s="36" t="s">
        <v>590</v>
      </c>
      <c r="AE268" s="22" t="s">
        <v>1678</v>
      </c>
      <c r="AF268" s="2" t="s">
        <v>1679</v>
      </c>
      <c r="AG268" s="2" t="s">
        <v>1212</v>
      </c>
      <c r="AH268" s="2">
        <v>43603067147</v>
      </c>
      <c r="AI268" s="2" t="s">
        <v>1569</v>
      </c>
      <c r="AJ268" s="2" t="s">
        <v>1562</v>
      </c>
      <c r="AK268" s="38">
        <v>168650.02</v>
      </c>
      <c r="AL268" s="39">
        <v>162426.84</v>
      </c>
      <c r="AM268" s="23">
        <f t="shared" si="4"/>
        <v>208.9359917674299</v>
      </c>
      <c r="AN268" s="5">
        <v>44770</v>
      </c>
      <c r="AO268" s="5">
        <v>44239</v>
      </c>
      <c r="AP268" s="14">
        <v>50</v>
      </c>
      <c r="AQ268" s="24">
        <v>81213.42</v>
      </c>
      <c r="AR268" s="5"/>
      <c r="AS268" s="24"/>
      <c r="AT268" s="5">
        <v>44231</v>
      </c>
      <c r="AU268" s="14">
        <v>80</v>
      </c>
      <c r="AV268" s="24">
        <v>61969.94</v>
      </c>
      <c r="AW268" s="5">
        <v>44746</v>
      </c>
      <c r="AX268" s="24">
        <v>81213.42</v>
      </c>
      <c r="AY268" s="14"/>
    </row>
    <row r="269" spans="1:51" ht="30" x14ac:dyDescent="0.25">
      <c r="A269" s="20" t="s">
        <v>1686</v>
      </c>
      <c r="B269" s="34" t="s">
        <v>35</v>
      </c>
      <c r="C269" s="21"/>
      <c r="D269" s="34" t="s">
        <v>1687</v>
      </c>
      <c r="E269" s="35" t="s">
        <v>1688</v>
      </c>
      <c r="F269" s="40" t="s">
        <v>1689</v>
      </c>
      <c r="G269" s="40" t="s">
        <v>39</v>
      </c>
      <c r="H269" s="5">
        <v>44637</v>
      </c>
      <c r="I269" s="5">
        <v>43583</v>
      </c>
      <c r="J269" s="2" t="s">
        <v>274</v>
      </c>
      <c r="K269" s="2" t="s">
        <v>275</v>
      </c>
      <c r="L269" s="3">
        <v>173.53</v>
      </c>
      <c r="M269" s="3">
        <v>173.53</v>
      </c>
      <c r="N269" s="3">
        <v>63.44</v>
      </c>
      <c r="O269" s="3">
        <v>63.44</v>
      </c>
      <c r="P269" s="14"/>
      <c r="Q269" s="14"/>
      <c r="R269" s="14"/>
      <c r="S269" s="14"/>
      <c r="T269" s="3">
        <v>0</v>
      </c>
      <c r="U269" s="3">
        <v>0</v>
      </c>
      <c r="V269" s="21" t="s">
        <v>42</v>
      </c>
      <c r="W269" s="14">
        <v>1980</v>
      </c>
      <c r="X269" s="14">
        <v>274.51</v>
      </c>
      <c r="Y269" s="14">
        <v>8</v>
      </c>
      <c r="Z269" s="22" t="s">
        <v>280</v>
      </c>
      <c r="AA269" s="22" t="s">
        <v>281</v>
      </c>
      <c r="AB269" s="2" t="s">
        <v>480</v>
      </c>
      <c r="AC269" s="35" t="s">
        <v>1044</v>
      </c>
      <c r="AD269" s="36" t="s">
        <v>1045</v>
      </c>
      <c r="AE269" s="22"/>
      <c r="AF269" s="2"/>
      <c r="AG269" s="2"/>
      <c r="AH269" s="2"/>
      <c r="AI269" s="2"/>
      <c r="AJ269" s="2"/>
      <c r="AK269" s="38">
        <v>103669.49</v>
      </c>
      <c r="AL269" s="39">
        <v>103669.49</v>
      </c>
      <c r="AM269" s="23">
        <f t="shared" si="4"/>
        <v>377.65287239080544</v>
      </c>
      <c r="AN269" s="5">
        <v>45198</v>
      </c>
      <c r="AO269" s="5">
        <v>44734</v>
      </c>
      <c r="AP269" s="14">
        <v>50</v>
      </c>
      <c r="AQ269" s="24">
        <v>51834.74</v>
      </c>
      <c r="AR269" s="5">
        <v>44728</v>
      </c>
      <c r="AS269" s="24">
        <v>51834.75</v>
      </c>
      <c r="AT269" s="5"/>
      <c r="AU269" s="14"/>
      <c r="AV269" s="24"/>
      <c r="AW269" s="5">
        <v>45272</v>
      </c>
      <c r="AX269" s="24">
        <v>51398.37</v>
      </c>
      <c r="AY269" s="14"/>
    </row>
    <row r="270" spans="1:51" ht="30" x14ac:dyDescent="0.25">
      <c r="A270" s="20" t="s">
        <v>1690</v>
      </c>
      <c r="B270" s="34" t="s">
        <v>60</v>
      </c>
      <c r="C270" s="21"/>
      <c r="D270" s="34" t="s">
        <v>1691</v>
      </c>
      <c r="E270" s="35" t="s">
        <v>1692</v>
      </c>
      <c r="F270" s="40" t="s">
        <v>1693</v>
      </c>
      <c r="G270" s="40" t="s">
        <v>39</v>
      </c>
      <c r="H270" s="5">
        <v>43375</v>
      </c>
      <c r="I270" s="5">
        <v>43265</v>
      </c>
      <c r="J270" s="2" t="s">
        <v>40</v>
      </c>
      <c r="K270" s="2" t="s">
        <v>41</v>
      </c>
      <c r="L270" s="3">
        <v>163.16999999999999</v>
      </c>
      <c r="M270" s="3">
        <v>116.72</v>
      </c>
      <c r="N270" s="3">
        <v>91.82</v>
      </c>
      <c r="O270" s="3">
        <v>45.37</v>
      </c>
      <c r="P270" s="14">
        <v>54.95</v>
      </c>
      <c r="Q270" s="14"/>
      <c r="R270" s="14"/>
      <c r="S270" s="14"/>
      <c r="T270" s="3">
        <v>76.891000000000005</v>
      </c>
      <c r="U270" s="3">
        <v>43.268999999999998</v>
      </c>
      <c r="V270" s="21" t="s">
        <v>42</v>
      </c>
      <c r="W270" s="14" t="s">
        <v>252</v>
      </c>
      <c r="X270" s="14">
        <v>2358.4</v>
      </c>
      <c r="Y270" s="14">
        <v>30</v>
      </c>
      <c r="Z270" s="22" t="s">
        <v>1366</v>
      </c>
      <c r="AA270" s="22" t="s">
        <v>203</v>
      </c>
      <c r="AB270" s="2" t="s">
        <v>204</v>
      </c>
      <c r="AC270" s="35" t="s">
        <v>1694</v>
      </c>
      <c r="AD270" s="36" t="s">
        <v>1695</v>
      </c>
      <c r="AE270" s="22"/>
      <c r="AF270" s="2"/>
      <c r="AG270" s="2"/>
      <c r="AH270" s="2"/>
      <c r="AI270" s="2"/>
      <c r="AJ270" s="2"/>
      <c r="AK270" s="38">
        <v>413155.36</v>
      </c>
      <c r="AL270" s="39">
        <v>394642.36</v>
      </c>
      <c r="AM270" s="23">
        <f t="shared" si="4"/>
        <v>167.33478629579375</v>
      </c>
      <c r="AN270" s="5">
        <v>44560</v>
      </c>
      <c r="AO270" s="5">
        <v>43803</v>
      </c>
      <c r="AP270" s="14">
        <v>50</v>
      </c>
      <c r="AQ270" s="24">
        <v>197321.18</v>
      </c>
      <c r="AR270" s="5"/>
      <c r="AS270" s="24"/>
      <c r="AT270" s="5">
        <v>43802</v>
      </c>
      <c r="AU270" s="14">
        <v>80</v>
      </c>
      <c r="AV270" s="24">
        <v>157856.94</v>
      </c>
      <c r="AW270" s="5">
        <v>45015</v>
      </c>
      <c r="AX270" s="24">
        <v>196964.98</v>
      </c>
      <c r="AY270" s="14" t="s">
        <v>97</v>
      </c>
    </row>
    <row r="271" spans="1:51" ht="30" x14ac:dyDescent="0.25">
      <c r="A271" s="20" t="s">
        <v>1696</v>
      </c>
      <c r="B271" s="34" t="s">
        <v>60</v>
      </c>
      <c r="C271" s="21"/>
      <c r="D271" s="34" t="s">
        <v>1697</v>
      </c>
      <c r="E271" s="35" t="s">
        <v>179</v>
      </c>
      <c r="F271" s="40" t="s">
        <v>180</v>
      </c>
      <c r="G271" s="40" t="s">
        <v>3313</v>
      </c>
      <c r="H271" s="5">
        <v>43383</v>
      </c>
      <c r="I271" s="5">
        <v>42576</v>
      </c>
      <c r="J271" s="2" t="s">
        <v>40</v>
      </c>
      <c r="K271" s="2" t="s">
        <v>41</v>
      </c>
      <c r="L271" s="3">
        <v>95.76</v>
      </c>
      <c r="M271" s="3">
        <v>95.76</v>
      </c>
      <c r="N271" s="3">
        <v>42.940000000000012</v>
      </c>
      <c r="O271" s="3">
        <v>42.940000000000012</v>
      </c>
      <c r="P271" s="14">
        <v>54.95</v>
      </c>
      <c r="Q271" s="14"/>
      <c r="R271" s="14"/>
      <c r="S271" s="14"/>
      <c r="T271" s="3">
        <v>61.08</v>
      </c>
      <c r="U271" s="3">
        <v>27.39</v>
      </c>
      <c r="V271" s="21" t="s">
        <v>42</v>
      </c>
      <c r="W271" s="14">
        <v>1979</v>
      </c>
      <c r="X271" s="14">
        <v>2860.6</v>
      </c>
      <c r="Y271" s="14">
        <v>45</v>
      </c>
      <c r="Z271" s="22" t="s">
        <v>65</v>
      </c>
      <c r="AA271" s="22">
        <v>42103064582</v>
      </c>
      <c r="AB271" s="2" t="s">
        <v>66</v>
      </c>
      <c r="AC271" s="35" t="s">
        <v>345</v>
      </c>
      <c r="AD271" s="36" t="s">
        <v>346</v>
      </c>
      <c r="AE271" s="22"/>
      <c r="AF271" s="2"/>
      <c r="AG271" s="2"/>
      <c r="AH271" s="2"/>
      <c r="AI271" s="2"/>
      <c r="AJ271" s="2"/>
      <c r="AK271" s="38">
        <v>449715.45</v>
      </c>
      <c r="AL271" s="39">
        <v>436797.65</v>
      </c>
      <c r="AM271" s="23">
        <f t="shared" si="4"/>
        <v>152.69441725512132</v>
      </c>
      <c r="AN271" s="5">
        <v>44227</v>
      </c>
      <c r="AO271" s="5">
        <v>43633</v>
      </c>
      <c r="AP271" s="14">
        <v>50</v>
      </c>
      <c r="AQ271" s="24">
        <v>218398.82</v>
      </c>
      <c r="AR271" s="5"/>
      <c r="AS271" s="24"/>
      <c r="AT271" s="5">
        <v>43623</v>
      </c>
      <c r="AU271" s="14">
        <v>80</v>
      </c>
      <c r="AV271" s="24">
        <v>174719.06</v>
      </c>
      <c r="AW271" s="5">
        <v>44293</v>
      </c>
      <c r="AX271" s="24">
        <v>215496.42</v>
      </c>
      <c r="AY271" s="14" t="s">
        <v>72</v>
      </c>
    </row>
    <row r="272" spans="1:51" ht="45" x14ac:dyDescent="0.25">
      <c r="A272" s="20" t="s">
        <v>1698</v>
      </c>
      <c r="B272" s="34" t="s">
        <v>904</v>
      </c>
      <c r="C272" s="21" t="s">
        <v>1699</v>
      </c>
      <c r="D272" s="34" t="s">
        <v>1700</v>
      </c>
      <c r="E272" s="35" t="s">
        <v>1701</v>
      </c>
      <c r="F272" s="40" t="s">
        <v>1702</v>
      </c>
      <c r="G272" s="40" t="s">
        <v>39</v>
      </c>
      <c r="H272" s="5">
        <v>43391</v>
      </c>
      <c r="I272" s="5">
        <v>43372</v>
      </c>
      <c r="J272" s="2" t="s">
        <v>212</v>
      </c>
      <c r="K272" s="2" t="s">
        <v>213</v>
      </c>
      <c r="L272" s="3">
        <v>213.3</v>
      </c>
      <c r="M272" s="3">
        <v>185.4</v>
      </c>
      <c r="N272" s="3">
        <v>102.5</v>
      </c>
      <c r="O272" s="3">
        <v>74.599999999999994</v>
      </c>
      <c r="P272" s="14"/>
      <c r="Q272" s="14"/>
      <c r="R272" s="14"/>
      <c r="S272" s="14"/>
      <c r="T272" s="3">
        <v>4.3860000000000001</v>
      </c>
      <c r="U272" s="3">
        <v>4.3860000000000001</v>
      </c>
      <c r="V272" s="21">
        <v>464</v>
      </c>
      <c r="W272" s="14">
        <v>1988</v>
      </c>
      <c r="X272" s="14">
        <v>2039.6</v>
      </c>
      <c r="Y272" s="14">
        <v>24</v>
      </c>
      <c r="Z272" s="22" t="s">
        <v>845</v>
      </c>
      <c r="AA272" s="22">
        <v>40103450111</v>
      </c>
      <c r="AB272" s="2">
        <v>11275</v>
      </c>
      <c r="AC272" s="35" t="s">
        <v>54</v>
      </c>
      <c r="AD272" s="36" t="s">
        <v>55</v>
      </c>
      <c r="AE272" s="22" t="s">
        <v>1703</v>
      </c>
      <c r="AF272" s="2" t="s">
        <v>1704</v>
      </c>
      <c r="AG272" s="2" t="s">
        <v>845</v>
      </c>
      <c r="AH272" s="2" t="s">
        <v>846</v>
      </c>
      <c r="AI272" s="2" t="s">
        <v>1705</v>
      </c>
      <c r="AJ272" s="2" t="s">
        <v>707</v>
      </c>
      <c r="AK272" s="38">
        <v>344868.3</v>
      </c>
      <c r="AL272" s="39">
        <v>344868.3</v>
      </c>
      <c r="AM272" s="23">
        <f t="shared" si="4"/>
        <v>169.0862424004707</v>
      </c>
      <c r="AN272" s="5">
        <v>44221</v>
      </c>
      <c r="AO272" s="5">
        <v>43763</v>
      </c>
      <c r="AP272" s="14">
        <v>50</v>
      </c>
      <c r="AQ272" s="24">
        <v>172434.15</v>
      </c>
      <c r="AR272" s="5">
        <v>43760</v>
      </c>
      <c r="AS272" s="24">
        <v>169822.8</v>
      </c>
      <c r="AT272" s="5"/>
      <c r="AU272" s="14"/>
      <c r="AV272" s="24"/>
      <c r="AW272" s="5">
        <v>44407</v>
      </c>
      <c r="AX272" s="24">
        <v>172434.14</v>
      </c>
      <c r="AY272" s="14" t="s">
        <v>72</v>
      </c>
    </row>
    <row r="273" spans="1:51" ht="30" x14ac:dyDescent="0.25">
      <c r="A273" s="20" t="s">
        <v>1706</v>
      </c>
      <c r="B273" s="34" t="s">
        <v>60</v>
      </c>
      <c r="C273" s="21"/>
      <c r="D273" s="34" t="s">
        <v>1707</v>
      </c>
      <c r="E273" s="35" t="s">
        <v>1708</v>
      </c>
      <c r="F273" s="40">
        <v>40008131423</v>
      </c>
      <c r="G273" s="40" t="s">
        <v>39</v>
      </c>
      <c r="H273" s="5">
        <v>43549</v>
      </c>
      <c r="I273" s="5">
        <v>43544</v>
      </c>
      <c r="J273" s="2" t="s">
        <v>307</v>
      </c>
      <c r="K273" s="2" t="s">
        <v>308</v>
      </c>
      <c r="L273" s="3">
        <v>138.61000000000001</v>
      </c>
      <c r="M273" s="3">
        <v>96.55</v>
      </c>
      <c r="N273" s="3">
        <v>86.94</v>
      </c>
      <c r="O273" s="3">
        <v>44.88</v>
      </c>
      <c r="P273" s="14"/>
      <c r="Q273" s="14"/>
      <c r="R273" s="14"/>
      <c r="S273" s="14"/>
      <c r="T273" s="3">
        <v>89.474999999999994</v>
      </c>
      <c r="U273" s="3">
        <v>56.118000000000002</v>
      </c>
      <c r="V273" s="21" t="s">
        <v>42</v>
      </c>
      <c r="W273" s="14">
        <v>1972</v>
      </c>
      <c r="X273" s="14">
        <v>2896.5</v>
      </c>
      <c r="Y273" s="14">
        <v>57</v>
      </c>
      <c r="Z273" s="22" t="s">
        <v>966</v>
      </c>
      <c r="AA273" s="22" t="s">
        <v>967</v>
      </c>
      <c r="AB273" s="2">
        <v>13537</v>
      </c>
      <c r="AC273" s="35" t="s">
        <v>1709</v>
      </c>
      <c r="AD273" s="36" t="s">
        <v>1710</v>
      </c>
      <c r="AE273" s="22" t="s">
        <v>895</v>
      </c>
      <c r="AF273" s="2" t="s">
        <v>896</v>
      </c>
      <c r="AG273" s="2"/>
      <c r="AH273" s="2"/>
      <c r="AI273" s="2"/>
      <c r="AJ273" s="2"/>
      <c r="AK273" s="38">
        <v>434793.35</v>
      </c>
      <c r="AL273" s="39">
        <v>434793.35</v>
      </c>
      <c r="AM273" s="23">
        <f t="shared" si="4"/>
        <v>150.109908510271</v>
      </c>
      <c r="AN273" s="5">
        <v>44348</v>
      </c>
      <c r="AO273" s="5">
        <v>43754</v>
      </c>
      <c r="AP273" s="14">
        <v>50</v>
      </c>
      <c r="AQ273" s="24">
        <v>217396.67</v>
      </c>
      <c r="AR273" s="5"/>
      <c r="AS273" s="24"/>
      <c r="AT273" s="5">
        <v>43753</v>
      </c>
      <c r="AU273" s="14">
        <v>70</v>
      </c>
      <c r="AV273" s="24">
        <v>146479.49</v>
      </c>
      <c r="AW273" s="5">
        <v>44277</v>
      </c>
      <c r="AX273" s="24">
        <v>216411.73</v>
      </c>
      <c r="AY273" s="14"/>
    </row>
    <row r="274" spans="1:51" x14ac:dyDescent="0.25">
      <c r="A274" s="20" t="s">
        <v>1711</v>
      </c>
      <c r="B274" s="34" t="s">
        <v>321</v>
      </c>
      <c r="C274" s="21" t="s">
        <v>31</v>
      </c>
      <c r="D274" s="34" t="s">
        <v>1712</v>
      </c>
      <c r="E274" s="35" t="s">
        <v>323</v>
      </c>
      <c r="F274" s="40" t="s">
        <v>324</v>
      </c>
      <c r="G274" s="40" t="s">
        <v>3313</v>
      </c>
      <c r="H274" s="5">
        <v>43413</v>
      </c>
      <c r="I274" s="5">
        <v>43305</v>
      </c>
      <c r="J274" s="2" t="s">
        <v>250</v>
      </c>
      <c r="K274" s="2" t="s">
        <v>251</v>
      </c>
      <c r="L274" s="3">
        <v>155.1</v>
      </c>
      <c r="M274" s="3">
        <v>126.1</v>
      </c>
      <c r="N274" s="3">
        <v>77</v>
      </c>
      <c r="O274" s="3">
        <v>51</v>
      </c>
      <c r="P274" s="14">
        <v>58.72</v>
      </c>
      <c r="Q274" s="14"/>
      <c r="R274" s="14"/>
      <c r="S274" s="14"/>
      <c r="T274" s="3">
        <v>103.062</v>
      </c>
      <c r="U274" s="3">
        <v>50.927</v>
      </c>
      <c r="V274" s="21" t="s">
        <v>1211</v>
      </c>
      <c r="W274" s="14">
        <v>1963</v>
      </c>
      <c r="X274" s="14">
        <v>2753</v>
      </c>
      <c r="Y274" s="14">
        <v>55</v>
      </c>
      <c r="Z274" s="22" t="s">
        <v>1181</v>
      </c>
      <c r="AA274" s="22">
        <v>40103523129</v>
      </c>
      <c r="AB274" s="2">
        <v>11990</v>
      </c>
      <c r="AC274" s="35" t="s">
        <v>1455</v>
      </c>
      <c r="AD274" s="36" t="s">
        <v>1456</v>
      </c>
      <c r="AE274" s="22" t="s">
        <v>1025</v>
      </c>
      <c r="AF274" s="2" t="s">
        <v>1026</v>
      </c>
      <c r="AG274" s="2" t="s">
        <v>1181</v>
      </c>
      <c r="AH274" s="2">
        <v>40103523129</v>
      </c>
      <c r="AI274" s="2"/>
      <c r="AJ274" s="2"/>
      <c r="AK274" s="38">
        <v>574869.55000000005</v>
      </c>
      <c r="AL274" s="39">
        <v>574834.89</v>
      </c>
      <c r="AM274" s="23">
        <f t="shared" si="4"/>
        <v>208.80308390846349</v>
      </c>
      <c r="AN274" s="5">
        <v>43966</v>
      </c>
      <c r="AO274" s="5">
        <v>43623</v>
      </c>
      <c r="AP274" s="14">
        <v>50</v>
      </c>
      <c r="AQ274" s="24">
        <v>287417.44</v>
      </c>
      <c r="AR274" s="5"/>
      <c r="AS274" s="24"/>
      <c r="AT274" s="5"/>
      <c r="AU274" s="14"/>
      <c r="AV274" s="24"/>
      <c r="AW274" s="5">
        <v>43972</v>
      </c>
      <c r="AX274" s="24">
        <v>277506.43</v>
      </c>
      <c r="AY274" s="14"/>
    </row>
    <row r="275" spans="1:51" x14ac:dyDescent="0.25">
      <c r="A275" s="20" t="s">
        <v>1713</v>
      </c>
      <c r="B275" s="34" t="s">
        <v>1491</v>
      </c>
      <c r="C275" s="21" t="s">
        <v>1590</v>
      </c>
      <c r="D275" s="34" t="s">
        <v>1714</v>
      </c>
      <c r="E275" s="35" t="s">
        <v>1715</v>
      </c>
      <c r="F275" s="40">
        <v>47103000233</v>
      </c>
      <c r="G275" s="40" t="s">
        <v>3313</v>
      </c>
      <c r="H275" s="5">
        <v>43833</v>
      </c>
      <c r="I275" s="5">
        <v>43416</v>
      </c>
      <c r="J275" s="2" t="s">
        <v>1716</v>
      </c>
      <c r="K275" s="2" t="s">
        <v>1717</v>
      </c>
      <c r="L275" s="3">
        <v>221</v>
      </c>
      <c r="M275" s="3">
        <v>204.2</v>
      </c>
      <c r="N275" s="3">
        <v>96</v>
      </c>
      <c r="O275" s="3">
        <v>79.2</v>
      </c>
      <c r="P275" s="14">
        <v>57.92</v>
      </c>
      <c r="Q275" s="14"/>
      <c r="R275" s="14"/>
      <c r="S275" s="14"/>
      <c r="T275" s="3">
        <v>66.14</v>
      </c>
      <c r="U275" s="3">
        <v>27.87</v>
      </c>
      <c r="V275" s="21" t="s">
        <v>1211</v>
      </c>
      <c r="W275" s="14">
        <v>1961</v>
      </c>
      <c r="X275" s="14">
        <v>1528.5</v>
      </c>
      <c r="Y275" s="14">
        <v>24</v>
      </c>
      <c r="Z275" s="22" t="s">
        <v>1718</v>
      </c>
      <c r="AA275" s="22">
        <v>45403035062</v>
      </c>
      <c r="AB275" s="2" t="s">
        <v>1719</v>
      </c>
      <c r="AC275" s="35" t="s">
        <v>1720</v>
      </c>
      <c r="AD275" s="36" t="s">
        <v>1721</v>
      </c>
      <c r="AE275" s="22"/>
      <c r="AF275" s="2"/>
      <c r="AG275" s="2"/>
      <c r="AH275" s="2"/>
      <c r="AI275" s="2"/>
      <c r="AJ275" s="2"/>
      <c r="AK275" s="38">
        <v>444606.68</v>
      </c>
      <c r="AL275" s="39">
        <v>428653.45</v>
      </c>
      <c r="AM275" s="23">
        <f t="shared" si="4"/>
        <v>280.44059535492312</v>
      </c>
      <c r="AN275" s="5">
        <v>44915</v>
      </c>
      <c r="AO275" s="5">
        <v>44176</v>
      </c>
      <c r="AP275" s="14">
        <v>50</v>
      </c>
      <c r="AQ275" s="24">
        <v>214326.72</v>
      </c>
      <c r="AR275" s="5">
        <v>44175</v>
      </c>
      <c r="AS275" s="24">
        <v>211827.53</v>
      </c>
      <c r="AT275" s="5"/>
      <c r="AU275" s="14"/>
      <c r="AV275" s="24"/>
      <c r="AW275" s="5">
        <v>44665</v>
      </c>
      <c r="AX275" s="24">
        <v>212305.2</v>
      </c>
      <c r="AY275" s="14" t="s">
        <v>72</v>
      </c>
    </row>
    <row r="276" spans="1:51" ht="45" x14ac:dyDescent="0.25">
      <c r="A276" s="20" t="s">
        <v>1722</v>
      </c>
      <c r="B276" s="34" t="s">
        <v>1491</v>
      </c>
      <c r="C276" s="21" t="s">
        <v>1590</v>
      </c>
      <c r="D276" s="34" t="s">
        <v>1723</v>
      </c>
      <c r="E276" s="35" t="s">
        <v>1715</v>
      </c>
      <c r="F276" s="40" t="s">
        <v>1724</v>
      </c>
      <c r="G276" s="40" t="s">
        <v>3313</v>
      </c>
      <c r="H276" s="5">
        <v>43685</v>
      </c>
      <c r="I276" s="5">
        <v>43455</v>
      </c>
      <c r="J276" s="2" t="s">
        <v>194</v>
      </c>
      <c r="K276" s="2" t="s">
        <v>195</v>
      </c>
      <c r="L276" s="3">
        <v>158.35</v>
      </c>
      <c r="M276" s="3">
        <v>132.68</v>
      </c>
      <c r="N276" s="3">
        <v>89.21</v>
      </c>
      <c r="O276" s="3">
        <v>63.54</v>
      </c>
      <c r="P276" s="14">
        <v>50.68</v>
      </c>
      <c r="Q276" s="14"/>
      <c r="R276" s="14"/>
      <c r="S276" s="14"/>
      <c r="T276" s="3">
        <v>54.095999999999997</v>
      </c>
      <c r="U276" s="3">
        <v>30.331</v>
      </c>
      <c r="V276" s="21" t="s">
        <v>42</v>
      </c>
      <c r="W276" s="14">
        <v>1972</v>
      </c>
      <c r="X276" s="14">
        <v>1676.1</v>
      </c>
      <c r="Y276" s="14">
        <v>18</v>
      </c>
      <c r="Z276" s="22" t="s">
        <v>3288</v>
      </c>
      <c r="AA276" s="22">
        <v>40003922614</v>
      </c>
      <c r="AB276" s="2" t="s">
        <v>1725</v>
      </c>
      <c r="AC276" s="35" t="s">
        <v>1720</v>
      </c>
      <c r="AD276" s="36" t="s">
        <v>1721</v>
      </c>
      <c r="AE276" s="22"/>
      <c r="AF276" s="2"/>
      <c r="AG276" s="2"/>
      <c r="AH276" s="2"/>
      <c r="AI276" s="2"/>
      <c r="AJ276" s="2"/>
      <c r="AK276" s="38">
        <v>316677.57</v>
      </c>
      <c r="AL276" s="39">
        <v>281325</v>
      </c>
      <c r="AM276" s="23">
        <f t="shared" si="4"/>
        <v>167.844997315196</v>
      </c>
      <c r="AN276" s="5">
        <v>44925</v>
      </c>
      <c r="AO276" s="5">
        <v>44126</v>
      </c>
      <c r="AP276" s="14">
        <v>50</v>
      </c>
      <c r="AQ276" s="24">
        <v>140662.5</v>
      </c>
      <c r="AR276" s="5"/>
      <c r="AS276" s="24"/>
      <c r="AT276" s="5">
        <v>43757</v>
      </c>
      <c r="AU276" s="14">
        <v>80</v>
      </c>
      <c r="AV276" s="24">
        <v>112530</v>
      </c>
      <c r="AW276" s="5">
        <v>44607</v>
      </c>
      <c r="AX276" s="24">
        <v>140662.5</v>
      </c>
      <c r="AY276" s="14" t="s">
        <v>72</v>
      </c>
    </row>
    <row r="277" spans="1:51" x14ac:dyDescent="0.25">
      <c r="A277" s="20" t="s">
        <v>1726</v>
      </c>
      <c r="B277" s="34" t="s">
        <v>35</v>
      </c>
      <c r="C277" s="21"/>
      <c r="D277" s="34" t="s">
        <v>1727</v>
      </c>
      <c r="E277" s="35" t="s">
        <v>1728</v>
      </c>
      <c r="F277" s="40">
        <v>40103891217</v>
      </c>
      <c r="G277" s="40" t="s">
        <v>3313</v>
      </c>
      <c r="H277" s="5">
        <v>43446</v>
      </c>
      <c r="I277" s="5">
        <v>43130</v>
      </c>
      <c r="J277" s="2" t="s">
        <v>234</v>
      </c>
      <c r="K277" s="2" t="s">
        <v>235</v>
      </c>
      <c r="L277" s="3">
        <v>229.58</v>
      </c>
      <c r="M277" s="3">
        <v>198.73</v>
      </c>
      <c r="N277" s="3">
        <v>110.23</v>
      </c>
      <c r="O277" s="3">
        <v>86.64</v>
      </c>
      <c r="P277" s="14"/>
      <c r="Q277" s="14"/>
      <c r="R277" s="14"/>
      <c r="S277" s="14"/>
      <c r="T277" s="3">
        <v>43.9</v>
      </c>
      <c r="U277" s="3">
        <v>20.28</v>
      </c>
      <c r="V277" s="21" t="s">
        <v>42</v>
      </c>
      <c r="W277" s="14">
        <v>1920</v>
      </c>
      <c r="X277" s="14">
        <v>1340.4</v>
      </c>
      <c r="Y277" s="14">
        <v>27</v>
      </c>
      <c r="Z277" s="22" t="s">
        <v>3283</v>
      </c>
      <c r="AA277" s="22">
        <v>40003810313</v>
      </c>
      <c r="AB277" s="2" t="s">
        <v>1729</v>
      </c>
      <c r="AC277" s="35" t="s">
        <v>1077</v>
      </c>
      <c r="AD277" s="36" t="s">
        <v>1078</v>
      </c>
      <c r="AE277" s="22"/>
      <c r="AF277" s="2"/>
      <c r="AG277" s="2"/>
      <c r="AH277" s="2"/>
      <c r="AI277" s="2"/>
      <c r="AJ277" s="2"/>
      <c r="AK277" s="38">
        <v>450535.53</v>
      </c>
      <c r="AL277" s="39">
        <v>424123.53</v>
      </c>
      <c r="AM277" s="23">
        <f t="shared" si="4"/>
        <v>316.41564458370635</v>
      </c>
      <c r="AN277" s="5">
        <v>44256</v>
      </c>
      <c r="AO277" s="5">
        <v>43728</v>
      </c>
      <c r="AP277" s="14">
        <v>50</v>
      </c>
      <c r="AQ277" s="24">
        <v>212061.76</v>
      </c>
      <c r="AR277" s="5"/>
      <c r="AS277" s="24"/>
      <c r="AT277" s="5"/>
      <c r="AU277" s="14"/>
      <c r="AV277" s="24"/>
      <c r="AW277" s="5">
        <v>44834</v>
      </c>
      <c r="AX277" s="24">
        <v>190689.77</v>
      </c>
      <c r="AY277" s="14"/>
    </row>
    <row r="278" spans="1:51" ht="30" x14ac:dyDescent="0.25">
      <c r="A278" s="20" t="s">
        <v>1730</v>
      </c>
      <c r="B278" s="34" t="s">
        <v>321</v>
      </c>
      <c r="C278" s="21" t="s">
        <v>31</v>
      </c>
      <c r="D278" s="34" t="s">
        <v>1731</v>
      </c>
      <c r="E278" s="35" t="s">
        <v>323</v>
      </c>
      <c r="F278" s="40" t="s">
        <v>324</v>
      </c>
      <c r="G278" s="40" t="s">
        <v>3313</v>
      </c>
      <c r="H278" s="5">
        <v>43487</v>
      </c>
      <c r="I278" s="5">
        <v>43367</v>
      </c>
      <c r="J278" s="2" t="s">
        <v>40</v>
      </c>
      <c r="K278" s="2" t="s">
        <v>41</v>
      </c>
      <c r="L278" s="3">
        <v>191.52</v>
      </c>
      <c r="M278" s="3">
        <v>124.12</v>
      </c>
      <c r="N278" s="3">
        <v>121.99</v>
      </c>
      <c r="O278" s="3">
        <v>55.7</v>
      </c>
      <c r="P278" s="14">
        <v>62.08</v>
      </c>
      <c r="Q278" s="14"/>
      <c r="R278" s="14"/>
      <c r="S278" s="14"/>
      <c r="T278" s="3">
        <v>152.251</v>
      </c>
      <c r="U278" s="3">
        <v>97.656999999999996</v>
      </c>
      <c r="V278" s="21">
        <v>103</v>
      </c>
      <c r="W278" s="14">
        <v>1983</v>
      </c>
      <c r="X278" s="14">
        <v>4221.3</v>
      </c>
      <c r="Y278" s="14">
        <v>52</v>
      </c>
      <c r="Z278" s="22" t="s">
        <v>1315</v>
      </c>
      <c r="AA278" s="22" t="s">
        <v>3289</v>
      </c>
      <c r="AB278" s="2" t="s">
        <v>1316</v>
      </c>
      <c r="AC278" s="35" t="s">
        <v>134</v>
      </c>
      <c r="AD278" s="36" t="s">
        <v>135</v>
      </c>
      <c r="AE278" s="22" t="s">
        <v>1025</v>
      </c>
      <c r="AF278" s="2" t="s">
        <v>1026</v>
      </c>
      <c r="AG278" s="2" t="s">
        <v>1181</v>
      </c>
      <c r="AH278" s="2">
        <v>40103523129</v>
      </c>
      <c r="AI278" s="2"/>
      <c r="AJ278" s="2"/>
      <c r="AK278" s="38">
        <v>743597.6</v>
      </c>
      <c r="AL278" s="39">
        <v>743597.6</v>
      </c>
      <c r="AM278" s="23">
        <f t="shared" si="4"/>
        <v>176.15369672849596</v>
      </c>
      <c r="AN278" s="5">
        <v>43966</v>
      </c>
      <c r="AO278" s="5">
        <v>43621</v>
      </c>
      <c r="AP278" s="14">
        <v>50</v>
      </c>
      <c r="AQ278" s="24">
        <v>371798.8</v>
      </c>
      <c r="AR278" s="5"/>
      <c r="AS278" s="24"/>
      <c r="AT278" s="5"/>
      <c r="AU278" s="14"/>
      <c r="AV278" s="24"/>
      <c r="AW278" s="5">
        <v>45215</v>
      </c>
      <c r="AX278" s="24">
        <v>361299.22</v>
      </c>
      <c r="AY278" s="14"/>
    </row>
    <row r="279" spans="1:51" x14ac:dyDescent="0.25">
      <c r="A279" s="20" t="s">
        <v>1732</v>
      </c>
      <c r="B279" s="34" t="s">
        <v>1168</v>
      </c>
      <c r="C279" s="21" t="s">
        <v>1169</v>
      </c>
      <c r="D279" s="34" t="s">
        <v>1733</v>
      </c>
      <c r="E279" s="35" t="s">
        <v>1734</v>
      </c>
      <c r="F279" s="40">
        <v>41703003356</v>
      </c>
      <c r="G279" s="40" t="s">
        <v>3313</v>
      </c>
      <c r="H279" s="5">
        <v>43398</v>
      </c>
      <c r="I279" s="5">
        <v>42864</v>
      </c>
      <c r="J279" s="2" t="s">
        <v>250</v>
      </c>
      <c r="K279" s="2" t="s">
        <v>251</v>
      </c>
      <c r="L279" s="3">
        <v>159.6</v>
      </c>
      <c r="M279" s="3">
        <v>156.9</v>
      </c>
      <c r="N279" s="3">
        <v>69.2</v>
      </c>
      <c r="O279" s="3">
        <v>66.5</v>
      </c>
      <c r="P279" s="14">
        <v>61.18</v>
      </c>
      <c r="Q279" s="14"/>
      <c r="R279" s="14"/>
      <c r="S279" s="14"/>
      <c r="T279" s="3">
        <v>15.972</v>
      </c>
      <c r="U279" s="3">
        <v>6.8315000000000001</v>
      </c>
      <c r="V279" s="21">
        <v>318</v>
      </c>
      <c r="W279" s="14">
        <v>1984</v>
      </c>
      <c r="X279" s="14">
        <v>382.8</v>
      </c>
      <c r="Y279" s="14">
        <v>8</v>
      </c>
      <c r="Z279" s="22" t="s">
        <v>253</v>
      </c>
      <c r="AA279" s="22">
        <v>43603063747</v>
      </c>
      <c r="AB279" s="2">
        <v>11606</v>
      </c>
      <c r="AC279" s="35"/>
      <c r="AD279" s="36"/>
      <c r="AE279" s="22"/>
      <c r="AF279" s="2"/>
      <c r="AG279" s="2"/>
      <c r="AH279" s="2"/>
      <c r="AI279" s="2"/>
      <c r="AJ279" s="2"/>
      <c r="AK279" s="38">
        <v>110037.8</v>
      </c>
      <c r="AL279" s="39">
        <v>99510.8</v>
      </c>
      <c r="AM279" s="23">
        <f t="shared" si="4"/>
        <v>259.95506792058518</v>
      </c>
      <c r="AN279" s="5">
        <v>44377</v>
      </c>
      <c r="AO279" s="5">
        <v>43969</v>
      </c>
      <c r="AP279" s="14">
        <v>50</v>
      </c>
      <c r="AQ279" s="24">
        <v>49755.4</v>
      </c>
      <c r="AR279" s="5"/>
      <c r="AS279" s="24"/>
      <c r="AT279" s="5">
        <v>43965</v>
      </c>
      <c r="AU279" s="14">
        <v>80</v>
      </c>
      <c r="AV279" s="24">
        <v>39804.32</v>
      </c>
      <c r="AW279" s="5">
        <v>44391</v>
      </c>
      <c r="AX279" s="24">
        <v>49755.4</v>
      </c>
      <c r="AY279" s="14"/>
    </row>
    <row r="280" spans="1:51" ht="45" x14ac:dyDescent="0.25">
      <c r="A280" s="20" t="s">
        <v>1735</v>
      </c>
      <c r="B280" s="34" t="s">
        <v>321</v>
      </c>
      <c r="C280" s="21" t="s">
        <v>1093</v>
      </c>
      <c r="D280" s="34" t="s">
        <v>1736</v>
      </c>
      <c r="E280" s="35" t="s">
        <v>323</v>
      </c>
      <c r="F280" s="40">
        <v>44103022271</v>
      </c>
      <c r="G280" s="40" t="s">
        <v>3313</v>
      </c>
      <c r="H280" s="5">
        <v>43434</v>
      </c>
      <c r="I280" s="5">
        <v>43433</v>
      </c>
      <c r="J280" s="2" t="s">
        <v>212</v>
      </c>
      <c r="K280" s="2" t="s">
        <v>213</v>
      </c>
      <c r="L280" s="3">
        <v>190.45</v>
      </c>
      <c r="M280" s="3">
        <v>151.11000000000001</v>
      </c>
      <c r="N280" s="3">
        <v>102.32</v>
      </c>
      <c r="O280" s="3">
        <v>62.98</v>
      </c>
      <c r="P280" s="14">
        <v>58.94</v>
      </c>
      <c r="Q280" s="14"/>
      <c r="R280" s="14"/>
      <c r="S280" s="14"/>
      <c r="T280" s="3">
        <v>41.262</v>
      </c>
      <c r="U280" s="3">
        <v>20.893000000000001</v>
      </c>
      <c r="V280" s="21">
        <v>318</v>
      </c>
      <c r="W280" s="14">
        <v>1967</v>
      </c>
      <c r="X280" s="14">
        <v>1177.8900000000001</v>
      </c>
      <c r="Y280" s="14">
        <v>18</v>
      </c>
      <c r="Z280" s="22" t="s">
        <v>1315</v>
      </c>
      <c r="AA280" s="22" t="s">
        <v>3289</v>
      </c>
      <c r="AB280" s="2" t="s">
        <v>1316</v>
      </c>
      <c r="AC280" s="35" t="s">
        <v>1737</v>
      </c>
      <c r="AD280" s="36" t="s">
        <v>1738</v>
      </c>
      <c r="AE280" s="22" t="s">
        <v>1025</v>
      </c>
      <c r="AF280" s="2" t="s">
        <v>1026</v>
      </c>
      <c r="AG280" s="2" t="s">
        <v>1181</v>
      </c>
      <c r="AH280" s="2" t="s">
        <v>1186</v>
      </c>
      <c r="AI280" s="2"/>
      <c r="AJ280" s="2"/>
      <c r="AK280" s="38">
        <v>286513.15000000002</v>
      </c>
      <c r="AL280" s="39">
        <v>286513.15000000002</v>
      </c>
      <c r="AM280" s="23">
        <f t="shared" si="4"/>
        <v>243.24270517620491</v>
      </c>
      <c r="AN280" s="5">
        <v>44207</v>
      </c>
      <c r="AO280" s="5">
        <v>43671</v>
      </c>
      <c r="AP280" s="14">
        <v>50</v>
      </c>
      <c r="AQ280" s="24">
        <v>143256.57</v>
      </c>
      <c r="AR280" s="5"/>
      <c r="AS280" s="24"/>
      <c r="AT280" s="5"/>
      <c r="AU280" s="14"/>
      <c r="AV280" s="24"/>
      <c r="AW280" s="5">
        <v>44043</v>
      </c>
      <c r="AX280" s="24">
        <v>142383.57</v>
      </c>
      <c r="AY280" s="14" t="s">
        <v>72</v>
      </c>
    </row>
    <row r="281" spans="1:51" x14ac:dyDescent="0.25">
      <c r="A281" s="20" t="s">
        <v>1739</v>
      </c>
      <c r="B281" s="34" t="s">
        <v>321</v>
      </c>
      <c r="C281" s="21" t="s">
        <v>31</v>
      </c>
      <c r="D281" s="34" t="s">
        <v>1740</v>
      </c>
      <c r="E281" s="35" t="s">
        <v>323</v>
      </c>
      <c r="F281" s="40">
        <v>44103022271</v>
      </c>
      <c r="G281" s="40" t="s">
        <v>3313</v>
      </c>
      <c r="H281" s="5">
        <v>43389</v>
      </c>
      <c r="I281" s="5">
        <v>43293</v>
      </c>
      <c r="J281" s="2" t="s">
        <v>1075</v>
      </c>
      <c r="K281" s="2" t="s">
        <v>1076</v>
      </c>
      <c r="L281" s="3">
        <v>220.91</v>
      </c>
      <c r="M281" s="3">
        <v>134.44999999999999</v>
      </c>
      <c r="N281" s="3">
        <v>133.94999999999999</v>
      </c>
      <c r="O281" s="3">
        <v>49.21</v>
      </c>
      <c r="P281" s="14">
        <v>58.72</v>
      </c>
      <c r="Q281" s="14"/>
      <c r="R281" s="14"/>
      <c r="S281" s="14"/>
      <c r="T281" s="3">
        <v>245.94</v>
      </c>
      <c r="U281" s="3">
        <v>159.66999999999999</v>
      </c>
      <c r="V281" s="21">
        <v>103</v>
      </c>
      <c r="W281" s="14">
        <v>1983</v>
      </c>
      <c r="X281" s="14">
        <v>2726</v>
      </c>
      <c r="Y281" s="14">
        <v>39</v>
      </c>
      <c r="Z281" s="22" t="s">
        <v>1036</v>
      </c>
      <c r="AA281" s="22">
        <v>40103274353</v>
      </c>
      <c r="AB281" s="2" t="s">
        <v>1037</v>
      </c>
      <c r="AC281" s="35" t="s">
        <v>1741</v>
      </c>
      <c r="AD281" s="36" t="s">
        <v>1742</v>
      </c>
      <c r="AE281" s="22" t="s">
        <v>1743</v>
      </c>
      <c r="AF281" s="2" t="s">
        <v>1744</v>
      </c>
      <c r="AG281" s="2" t="s">
        <v>835</v>
      </c>
      <c r="AH281" s="2" t="s">
        <v>1038</v>
      </c>
      <c r="AI281" s="2"/>
      <c r="AJ281" s="2"/>
      <c r="AK281" s="38">
        <v>532423.43000000005</v>
      </c>
      <c r="AL281" s="39">
        <v>532423.43000000005</v>
      </c>
      <c r="AM281" s="23">
        <f t="shared" si="4"/>
        <v>195.3130704328687</v>
      </c>
      <c r="AN281" s="5"/>
      <c r="AO281" s="5">
        <v>43621</v>
      </c>
      <c r="AP281" s="14">
        <v>50</v>
      </c>
      <c r="AQ281" s="24">
        <v>266211.71000000002</v>
      </c>
      <c r="AR281" s="5"/>
      <c r="AS281" s="24"/>
      <c r="AT281" s="5"/>
      <c r="AU281" s="14"/>
      <c r="AV281" s="24"/>
      <c r="AW281" s="5">
        <v>44043</v>
      </c>
      <c r="AX281" s="24">
        <v>260634.76</v>
      </c>
      <c r="AY281" s="14" t="s">
        <v>97</v>
      </c>
    </row>
    <row r="282" spans="1:51" x14ac:dyDescent="0.25">
      <c r="A282" s="20" t="s">
        <v>1745</v>
      </c>
      <c r="B282" s="34" t="s">
        <v>245</v>
      </c>
      <c r="C282" s="21" t="s">
        <v>246</v>
      </c>
      <c r="D282" s="34" t="s">
        <v>1746</v>
      </c>
      <c r="E282" s="35" t="s">
        <v>248</v>
      </c>
      <c r="F282" s="40">
        <v>50003182001</v>
      </c>
      <c r="G282" s="40" t="s">
        <v>3312</v>
      </c>
      <c r="H282" s="5">
        <v>43493</v>
      </c>
      <c r="I282" s="5">
        <v>42558</v>
      </c>
      <c r="J282" s="2" t="s">
        <v>250</v>
      </c>
      <c r="K282" s="2" t="s">
        <v>251</v>
      </c>
      <c r="L282" s="3">
        <v>193.2</v>
      </c>
      <c r="M282" s="3">
        <v>115.1</v>
      </c>
      <c r="N282" s="3">
        <v>113.5</v>
      </c>
      <c r="O282" s="3">
        <v>45.4</v>
      </c>
      <c r="P282" s="14">
        <v>46.45</v>
      </c>
      <c r="Q282" s="14"/>
      <c r="R282" s="14"/>
      <c r="S282" s="14"/>
      <c r="T282" s="3">
        <v>103.65689999999999</v>
      </c>
      <c r="U282" s="3">
        <v>60.657800000000002</v>
      </c>
      <c r="V282" s="21" t="s">
        <v>1385</v>
      </c>
      <c r="W282" s="14">
        <v>1973</v>
      </c>
      <c r="X282" s="14">
        <v>2501</v>
      </c>
      <c r="Y282" s="14">
        <v>45</v>
      </c>
      <c r="Z282" s="22" t="s">
        <v>810</v>
      </c>
      <c r="AA282" s="22">
        <v>40002072323</v>
      </c>
      <c r="AB282" s="2">
        <v>13113</v>
      </c>
      <c r="AC282" s="35" t="s">
        <v>684</v>
      </c>
      <c r="AD282" s="36" t="s">
        <v>590</v>
      </c>
      <c r="AE282" s="22" t="s">
        <v>591</v>
      </c>
      <c r="AF282" s="2" t="s">
        <v>592</v>
      </c>
      <c r="AG282" s="2" t="s">
        <v>810</v>
      </c>
      <c r="AH282" s="2" t="s">
        <v>811</v>
      </c>
      <c r="AI282" s="2"/>
      <c r="AJ282" s="2"/>
      <c r="AK282" s="38">
        <v>470233.14</v>
      </c>
      <c r="AL282" s="39">
        <v>470233.14</v>
      </c>
      <c r="AM282" s="23">
        <f t="shared" si="4"/>
        <v>188.01804878048782</v>
      </c>
      <c r="AN282" s="5">
        <v>44377</v>
      </c>
      <c r="AO282" s="5">
        <v>43733</v>
      </c>
      <c r="AP282" s="14">
        <v>50</v>
      </c>
      <c r="AQ282" s="24">
        <v>235116.57</v>
      </c>
      <c r="AR282" s="5"/>
      <c r="AS282" s="24"/>
      <c r="AT282" s="5"/>
      <c r="AU282" s="14"/>
      <c r="AV282" s="24"/>
      <c r="AW282" s="5">
        <v>44301</v>
      </c>
      <c r="AX282" s="24">
        <v>191367.45</v>
      </c>
      <c r="AY282" s="14" t="s">
        <v>97</v>
      </c>
    </row>
    <row r="283" spans="1:51" x14ac:dyDescent="0.25">
      <c r="A283" s="20" t="s">
        <v>1747</v>
      </c>
      <c r="B283" s="34" t="s">
        <v>36</v>
      </c>
      <c r="C283" s="21" t="s">
        <v>37</v>
      </c>
      <c r="D283" s="34" t="s">
        <v>1748</v>
      </c>
      <c r="E283" s="35" t="s">
        <v>1749</v>
      </c>
      <c r="F283" s="40">
        <v>50003100151</v>
      </c>
      <c r="G283" s="40" t="s">
        <v>156</v>
      </c>
      <c r="H283" s="5">
        <v>43718</v>
      </c>
      <c r="I283" s="5">
        <v>43507</v>
      </c>
      <c r="J283" s="2" t="s">
        <v>234</v>
      </c>
      <c r="K283" s="2" t="s">
        <v>235</v>
      </c>
      <c r="L283" s="3">
        <v>140.65</v>
      </c>
      <c r="M283" s="3">
        <v>116.24</v>
      </c>
      <c r="N283" s="3">
        <v>72.930000000000007</v>
      </c>
      <c r="O283" s="3">
        <v>50.29</v>
      </c>
      <c r="P283" s="14">
        <v>55.24</v>
      </c>
      <c r="Q283" s="14"/>
      <c r="R283" s="14"/>
      <c r="S283" s="14"/>
      <c r="T283" s="3">
        <v>72.91</v>
      </c>
      <c r="U283" s="3">
        <v>37.590000000000003</v>
      </c>
      <c r="V283" s="21" t="s">
        <v>42</v>
      </c>
      <c r="W283" s="14" t="s">
        <v>252</v>
      </c>
      <c r="X283" s="14">
        <v>2643.1000000000004</v>
      </c>
      <c r="Y283" s="14">
        <v>33</v>
      </c>
      <c r="Z283" s="22" t="s">
        <v>1750</v>
      </c>
      <c r="AA283" s="22">
        <v>40203085402</v>
      </c>
      <c r="AB283" s="2">
        <v>13928</v>
      </c>
      <c r="AC283" s="35" t="s">
        <v>309</v>
      </c>
      <c r="AD283" s="36" t="s">
        <v>310</v>
      </c>
      <c r="AE283" s="22" t="s">
        <v>1549</v>
      </c>
      <c r="AF283" s="2" t="s">
        <v>1550</v>
      </c>
      <c r="AG283" s="2" t="s">
        <v>1750</v>
      </c>
      <c r="AH283" s="2" t="s">
        <v>1295</v>
      </c>
      <c r="AI283" s="2" t="s">
        <v>1751</v>
      </c>
      <c r="AJ283" s="2" t="s">
        <v>1752</v>
      </c>
      <c r="AK283" s="38">
        <v>473785.2</v>
      </c>
      <c r="AL283" s="39">
        <v>473785.2</v>
      </c>
      <c r="AM283" s="23">
        <f t="shared" si="4"/>
        <v>179.25360372290112</v>
      </c>
      <c r="AN283" s="5">
        <v>45275</v>
      </c>
      <c r="AO283" s="5">
        <v>44537</v>
      </c>
      <c r="AP283" s="14">
        <v>50</v>
      </c>
      <c r="AQ283" s="24">
        <v>236892.6</v>
      </c>
      <c r="AR283" s="5">
        <v>44532</v>
      </c>
      <c r="AS283" s="24">
        <v>236892.6</v>
      </c>
      <c r="AT283" s="5"/>
      <c r="AU283" s="14"/>
      <c r="AV283" s="24"/>
      <c r="AW283" s="5">
        <v>45210</v>
      </c>
      <c r="AX283" s="24">
        <v>225384.07</v>
      </c>
      <c r="AY283" s="14"/>
    </row>
    <row r="284" spans="1:51" ht="45" x14ac:dyDescent="0.25">
      <c r="A284" s="20" t="s">
        <v>1753</v>
      </c>
      <c r="B284" s="34" t="s">
        <v>665</v>
      </c>
      <c r="C284" s="21" t="s">
        <v>666</v>
      </c>
      <c r="D284" s="34" t="s">
        <v>1754</v>
      </c>
      <c r="E284" s="35" t="s">
        <v>1754</v>
      </c>
      <c r="F284" s="40" t="s">
        <v>1755</v>
      </c>
      <c r="G284" s="40" t="s">
        <v>39</v>
      </c>
      <c r="H284" s="5">
        <v>43377</v>
      </c>
      <c r="I284" s="5">
        <v>43272</v>
      </c>
      <c r="J284" s="2" t="s">
        <v>50</v>
      </c>
      <c r="K284" s="2" t="s">
        <v>51</v>
      </c>
      <c r="L284" s="3">
        <v>159.36000000000001</v>
      </c>
      <c r="M284" s="3">
        <v>159.19</v>
      </c>
      <c r="N284" s="3">
        <v>51.34</v>
      </c>
      <c r="O284" s="3">
        <v>51.17</v>
      </c>
      <c r="P284" s="14">
        <v>44.28</v>
      </c>
      <c r="Q284" s="14"/>
      <c r="R284" s="14"/>
      <c r="S284" s="14"/>
      <c r="T284" s="3">
        <v>66.316999999999993</v>
      </c>
      <c r="U284" s="3">
        <v>21.338999999999999</v>
      </c>
      <c r="V284" s="21" t="s">
        <v>42</v>
      </c>
      <c r="W284" s="14" t="s">
        <v>252</v>
      </c>
      <c r="X284" s="14">
        <v>2186.6</v>
      </c>
      <c r="Y284" s="14">
        <v>24</v>
      </c>
      <c r="Z284" s="22" t="s">
        <v>43</v>
      </c>
      <c r="AA284" s="22" t="s">
        <v>44</v>
      </c>
      <c r="AB284" s="2">
        <v>12954</v>
      </c>
      <c r="AC284" s="35" t="s">
        <v>45</v>
      </c>
      <c r="AD284" s="36" t="s">
        <v>46</v>
      </c>
      <c r="AE284" s="22" t="s">
        <v>671</v>
      </c>
      <c r="AF284" s="2" t="s">
        <v>672</v>
      </c>
      <c r="AG284" s="2" t="s">
        <v>43</v>
      </c>
      <c r="AH284" s="2" t="s">
        <v>44</v>
      </c>
      <c r="AI284" s="2"/>
      <c r="AJ284" s="2"/>
      <c r="AK284" s="38">
        <v>526231.85</v>
      </c>
      <c r="AL284" s="39">
        <v>526231.85</v>
      </c>
      <c r="AM284" s="23">
        <f t="shared" si="4"/>
        <v>240.66214671179</v>
      </c>
      <c r="AN284" s="5">
        <v>44196</v>
      </c>
      <c r="AO284" s="5">
        <v>43629</v>
      </c>
      <c r="AP284" s="14">
        <v>50</v>
      </c>
      <c r="AQ284" s="24">
        <v>263115.92</v>
      </c>
      <c r="AR284" s="5">
        <v>43622</v>
      </c>
      <c r="AS284" s="24">
        <v>259546.43</v>
      </c>
      <c r="AT284" s="5"/>
      <c r="AU284" s="14"/>
      <c r="AV284" s="24"/>
      <c r="AW284" s="5">
        <v>44070</v>
      </c>
      <c r="AX284" s="24">
        <v>261527.1</v>
      </c>
      <c r="AY284" s="14" t="s">
        <v>97</v>
      </c>
    </row>
    <row r="285" spans="1:51" ht="30" x14ac:dyDescent="0.25">
      <c r="A285" s="20" t="s">
        <v>1763</v>
      </c>
      <c r="B285" s="34" t="s">
        <v>665</v>
      </c>
      <c r="C285" s="21" t="s">
        <v>1040</v>
      </c>
      <c r="D285" s="34" t="s">
        <v>1764</v>
      </c>
      <c r="E285" s="35" t="s">
        <v>1225</v>
      </c>
      <c r="F285" s="40">
        <v>43603016206</v>
      </c>
      <c r="G285" s="40" t="s">
        <v>3313</v>
      </c>
      <c r="H285" s="5">
        <v>43455</v>
      </c>
      <c r="I285" s="5">
        <v>42805</v>
      </c>
      <c r="J285" s="2" t="s">
        <v>818</v>
      </c>
      <c r="K285" s="2" t="s">
        <v>819</v>
      </c>
      <c r="L285" s="3">
        <v>178.25</v>
      </c>
      <c r="M285" s="3">
        <v>126.83</v>
      </c>
      <c r="N285" s="3">
        <v>101.29</v>
      </c>
      <c r="O285" s="3">
        <v>54.38</v>
      </c>
      <c r="P285" s="14">
        <v>48.68</v>
      </c>
      <c r="Q285" s="14"/>
      <c r="R285" s="14"/>
      <c r="S285" s="14"/>
      <c r="T285" s="3">
        <v>298.47399999999999</v>
      </c>
      <c r="U285" s="3">
        <v>164.131</v>
      </c>
      <c r="V285" s="21" t="s">
        <v>42</v>
      </c>
      <c r="W285" s="14" t="s">
        <v>252</v>
      </c>
      <c r="X285" s="14">
        <v>7270.8</v>
      </c>
      <c r="Y285" s="14">
        <v>108</v>
      </c>
      <c r="Z285" s="22" t="s">
        <v>43</v>
      </c>
      <c r="AA285" s="22" t="s">
        <v>44</v>
      </c>
      <c r="AB285" s="2">
        <v>12954</v>
      </c>
      <c r="AC285" s="35" t="s">
        <v>45</v>
      </c>
      <c r="AD285" s="36" t="s">
        <v>46</v>
      </c>
      <c r="AE285" s="22" t="s">
        <v>1650</v>
      </c>
      <c r="AF285" s="2" t="s">
        <v>1651</v>
      </c>
      <c r="AG285" s="2"/>
      <c r="AH285" s="2"/>
      <c r="AI285" s="2" t="s">
        <v>1234</v>
      </c>
      <c r="AJ285" s="2" t="s">
        <v>1765</v>
      </c>
      <c r="AK285" s="38">
        <v>1435619.84</v>
      </c>
      <c r="AL285" s="39">
        <v>1435619.83</v>
      </c>
      <c r="AM285" s="23">
        <f t="shared" si="4"/>
        <v>197.45005088848546</v>
      </c>
      <c r="AN285" s="5"/>
      <c r="AO285" s="5">
        <v>43992</v>
      </c>
      <c r="AP285" s="14">
        <v>50</v>
      </c>
      <c r="AQ285" s="24">
        <v>717809.92</v>
      </c>
      <c r="AR285" s="5"/>
      <c r="AS285" s="24"/>
      <c r="AT285" s="5">
        <v>43991</v>
      </c>
      <c r="AU285" s="14">
        <v>80</v>
      </c>
      <c r="AV285" s="24">
        <v>574247.93999999994</v>
      </c>
      <c r="AW285" s="5">
        <v>44441</v>
      </c>
      <c r="AX285" s="24">
        <v>717809.91</v>
      </c>
      <c r="AY285" s="14"/>
    </row>
    <row r="286" spans="1:51" x14ac:dyDescent="0.25">
      <c r="A286" s="20" t="s">
        <v>1766</v>
      </c>
      <c r="B286" s="34" t="s">
        <v>35</v>
      </c>
      <c r="C286" s="21"/>
      <c r="D286" s="34" t="s">
        <v>1767</v>
      </c>
      <c r="E286" s="35" t="s">
        <v>1768</v>
      </c>
      <c r="F286" s="40" t="s">
        <v>1769</v>
      </c>
      <c r="G286" s="40" t="s">
        <v>39</v>
      </c>
      <c r="H286" s="5">
        <v>43479</v>
      </c>
      <c r="I286" s="5">
        <v>43080</v>
      </c>
      <c r="J286" s="2" t="s">
        <v>234</v>
      </c>
      <c r="K286" s="2" t="s">
        <v>235</v>
      </c>
      <c r="L286" s="3">
        <v>165.71</v>
      </c>
      <c r="M286" s="3">
        <v>146.58000000000001</v>
      </c>
      <c r="N286" s="3">
        <v>65.91</v>
      </c>
      <c r="O286" s="3">
        <v>50.290000000000006</v>
      </c>
      <c r="P286" s="14">
        <v>44.39</v>
      </c>
      <c r="Q286" s="14"/>
      <c r="R286" s="14"/>
      <c r="S286" s="14"/>
      <c r="T286" s="3">
        <v>99.62</v>
      </c>
      <c r="U286" s="3">
        <v>39.256</v>
      </c>
      <c r="V286" s="21" t="s">
        <v>1385</v>
      </c>
      <c r="W286" s="14">
        <v>1958</v>
      </c>
      <c r="X286" s="14">
        <v>2847</v>
      </c>
      <c r="Y286" s="14">
        <v>29</v>
      </c>
      <c r="Z286" s="22" t="s">
        <v>426</v>
      </c>
      <c r="AA286" s="22">
        <v>40103584392</v>
      </c>
      <c r="AB286" s="2" t="s">
        <v>427</v>
      </c>
      <c r="AC286" s="35" t="s">
        <v>605</v>
      </c>
      <c r="AD286" s="36">
        <v>41203034602</v>
      </c>
      <c r="AE286" s="22" t="s">
        <v>216</v>
      </c>
      <c r="AF286" s="2" t="s">
        <v>217</v>
      </c>
      <c r="AG286" s="2" t="s">
        <v>426</v>
      </c>
      <c r="AH286" s="2">
        <v>40103584392</v>
      </c>
      <c r="AI286" s="2"/>
      <c r="AJ286" s="2"/>
      <c r="AK286" s="38">
        <v>436536.74</v>
      </c>
      <c r="AL286" s="39">
        <v>436288.01</v>
      </c>
      <c r="AM286" s="23">
        <f t="shared" si="4"/>
        <v>153.24482262030207</v>
      </c>
      <c r="AN286" s="5">
        <v>44550</v>
      </c>
      <c r="AO286" s="5">
        <v>43969</v>
      </c>
      <c r="AP286" s="14">
        <v>50</v>
      </c>
      <c r="AQ286" s="24">
        <v>218144</v>
      </c>
      <c r="AR286" s="5"/>
      <c r="AS286" s="24"/>
      <c r="AT286" s="5">
        <v>43964</v>
      </c>
      <c r="AU286" s="14">
        <v>80</v>
      </c>
      <c r="AV286" s="24">
        <v>155333.06</v>
      </c>
      <c r="AW286" s="5">
        <v>44355</v>
      </c>
      <c r="AX286" s="24">
        <v>218143.99</v>
      </c>
      <c r="AY286" s="14"/>
    </row>
    <row r="287" spans="1:51" ht="45" x14ac:dyDescent="0.25">
      <c r="A287" s="20" t="s">
        <v>1772</v>
      </c>
      <c r="B287" s="34" t="s">
        <v>665</v>
      </c>
      <c r="C287" s="21" t="s">
        <v>666</v>
      </c>
      <c r="D287" s="34" t="s">
        <v>1773</v>
      </c>
      <c r="E287" s="35" t="s">
        <v>1773</v>
      </c>
      <c r="F287" s="40">
        <v>40008280133</v>
      </c>
      <c r="G287" s="40" t="s">
        <v>39</v>
      </c>
      <c r="H287" s="5">
        <v>43444</v>
      </c>
      <c r="I287" s="5">
        <v>43418</v>
      </c>
      <c r="J287" s="2" t="s">
        <v>50</v>
      </c>
      <c r="K287" s="2" t="s">
        <v>51</v>
      </c>
      <c r="L287" s="3">
        <v>169.79</v>
      </c>
      <c r="M287" s="3">
        <v>169.65</v>
      </c>
      <c r="N287" s="3">
        <v>56.22</v>
      </c>
      <c r="O287" s="3">
        <v>56.08</v>
      </c>
      <c r="P287" s="14">
        <v>44.28</v>
      </c>
      <c r="Q287" s="14"/>
      <c r="R287" s="14"/>
      <c r="S287" s="14"/>
      <c r="T287" s="3">
        <v>41.957999999999998</v>
      </c>
      <c r="U287" s="3">
        <v>13.879</v>
      </c>
      <c r="V287" s="21" t="s">
        <v>42</v>
      </c>
      <c r="W287" s="14" t="s">
        <v>252</v>
      </c>
      <c r="X287" s="14">
        <v>1279.2</v>
      </c>
      <c r="Y287" s="14">
        <v>18</v>
      </c>
      <c r="Z287" s="22"/>
      <c r="AA287" s="22"/>
      <c r="AB287" s="2"/>
      <c r="AC287" s="35" t="s">
        <v>45</v>
      </c>
      <c r="AD287" s="36" t="s">
        <v>46</v>
      </c>
      <c r="AE287" s="22" t="s">
        <v>671</v>
      </c>
      <c r="AF287" s="2" t="s">
        <v>672</v>
      </c>
      <c r="AG287" s="2" t="s">
        <v>43</v>
      </c>
      <c r="AH287" s="2" t="s">
        <v>44</v>
      </c>
      <c r="AI287" s="2"/>
      <c r="AJ287" s="2"/>
      <c r="AK287" s="38">
        <v>317855.09000000003</v>
      </c>
      <c r="AL287" s="39">
        <v>317855.09000000003</v>
      </c>
      <c r="AM287" s="23">
        <f t="shared" si="4"/>
        <v>248.47958880550345</v>
      </c>
      <c r="AN287" s="5">
        <v>44195</v>
      </c>
      <c r="AO287" s="5">
        <v>43629</v>
      </c>
      <c r="AP287" s="14">
        <v>50</v>
      </c>
      <c r="AQ287" s="24">
        <v>158927.54</v>
      </c>
      <c r="AR287" s="5">
        <v>43612</v>
      </c>
      <c r="AS287" s="24">
        <v>155690.79999999999</v>
      </c>
      <c r="AT287" s="5"/>
      <c r="AU287" s="14"/>
      <c r="AV287" s="24"/>
      <c r="AW287" s="5">
        <v>43979</v>
      </c>
      <c r="AX287" s="24">
        <v>158756.17000000001</v>
      </c>
      <c r="AY287" s="14" t="s">
        <v>97</v>
      </c>
    </row>
    <row r="288" spans="1:51" x14ac:dyDescent="0.25">
      <c r="A288" s="20" t="s">
        <v>1774</v>
      </c>
      <c r="B288" s="34" t="s">
        <v>456</v>
      </c>
      <c r="C288" s="21" t="s">
        <v>457</v>
      </c>
      <c r="D288" s="34" t="s">
        <v>731</v>
      </c>
      <c r="E288" s="35" t="s">
        <v>1775</v>
      </c>
      <c r="F288" s="40">
        <v>40008254785</v>
      </c>
      <c r="G288" s="40" t="s">
        <v>39</v>
      </c>
      <c r="H288" s="5">
        <v>43425</v>
      </c>
      <c r="I288" s="5">
        <v>42580</v>
      </c>
      <c r="J288" s="2" t="s">
        <v>212</v>
      </c>
      <c r="K288" s="2" t="s">
        <v>1776</v>
      </c>
      <c r="L288" s="3">
        <v>178.4</v>
      </c>
      <c r="M288" s="3">
        <v>147</v>
      </c>
      <c r="N288" s="3">
        <v>92.4</v>
      </c>
      <c r="O288" s="3">
        <v>61</v>
      </c>
      <c r="P288" s="14">
        <v>62.27</v>
      </c>
      <c r="Q288" s="14"/>
      <c r="R288" s="14"/>
      <c r="S288" s="14"/>
      <c r="T288" s="3">
        <v>44.38</v>
      </c>
      <c r="U288" s="3">
        <v>22.79</v>
      </c>
      <c r="V288" s="21">
        <v>318</v>
      </c>
      <c r="W288" s="14">
        <v>1965</v>
      </c>
      <c r="X288" s="14">
        <v>1231</v>
      </c>
      <c r="Y288" s="14">
        <v>24</v>
      </c>
      <c r="Z288" s="22" t="s">
        <v>1018</v>
      </c>
      <c r="AA288" s="22">
        <v>44103094392</v>
      </c>
      <c r="AB288" s="2">
        <v>12820</v>
      </c>
      <c r="AC288" s="35" t="s">
        <v>1018</v>
      </c>
      <c r="AD288" s="36" t="s">
        <v>1019</v>
      </c>
      <c r="AE288" s="22" t="s">
        <v>1016</v>
      </c>
      <c r="AF288" s="2" t="s">
        <v>1017</v>
      </c>
      <c r="AG288" s="2" t="s">
        <v>1777</v>
      </c>
      <c r="AH288" s="2" t="s">
        <v>1393</v>
      </c>
      <c r="AI288" s="2"/>
      <c r="AJ288" s="2"/>
      <c r="AK288" s="38">
        <v>277109.96999999997</v>
      </c>
      <c r="AL288" s="39">
        <v>277109.96999999997</v>
      </c>
      <c r="AM288" s="23">
        <f t="shared" si="4"/>
        <v>225.10964256701865</v>
      </c>
      <c r="AN288" s="5">
        <v>44074</v>
      </c>
      <c r="AO288" s="5">
        <v>43609</v>
      </c>
      <c r="AP288" s="14">
        <v>50</v>
      </c>
      <c r="AQ288" s="24">
        <v>138554.98000000001</v>
      </c>
      <c r="AR288" s="5"/>
      <c r="AS288" s="24"/>
      <c r="AT288" s="5">
        <v>43608</v>
      </c>
      <c r="AU288" s="14">
        <v>80</v>
      </c>
      <c r="AV288" s="24">
        <v>108623.99</v>
      </c>
      <c r="AW288" s="5">
        <v>44105</v>
      </c>
      <c r="AX288" s="24">
        <v>138445.48000000001</v>
      </c>
      <c r="AY288" s="14"/>
    </row>
    <row r="289" spans="1:51" ht="30" x14ac:dyDescent="0.25">
      <c r="A289" s="20" t="s">
        <v>1778</v>
      </c>
      <c r="B289" s="34" t="s">
        <v>35</v>
      </c>
      <c r="C289" s="21"/>
      <c r="D289" s="34" t="s">
        <v>1779</v>
      </c>
      <c r="E289" s="35" t="s">
        <v>1780</v>
      </c>
      <c r="F289" s="40" t="s">
        <v>1781</v>
      </c>
      <c r="G289" s="40" t="s">
        <v>39</v>
      </c>
      <c r="H289" s="5">
        <v>44832</v>
      </c>
      <c r="I289" s="5">
        <v>43259</v>
      </c>
      <c r="J289" s="2" t="s">
        <v>404</v>
      </c>
      <c r="K289" s="2" t="s">
        <v>405</v>
      </c>
      <c r="L289" s="3">
        <v>165.54</v>
      </c>
      <c r="M289" s="3">
        <v>102.53</v>
      </c>
      <c r="N289" s="3">
        <v>102.58</v>
      </c>
      <c r="O289" s="3">
        <v>44.05</v>
      </c>
      <c r="P289" s="14">
        <v>51.9</v>
      </c>
      <c r="Q289" s="14"/>
      <c r="R289" s="14"/>
      <c r="S289" s="14"/>
      <c r="T289" s="3">
        <v>112.03100000000001</v>
      </c>
      <c r="U289" s="3">
        <v>69.203000000000003</v>
      </c>
      <c r="V289" s="21">
        <v>467</v>
      </c>
      <c r="W289" s="14">
        <v>1981</v>
      </c>
      <c r="X289" s="14">
        <v>3171.7</v>
      </c>
      <c r="Y289" s="14">
        <v>45</v>
      </c>
      <c r="Z289" s="22" t="s">
        <v>406</v>
      </c>
      <c r="AA289" s="22">
        <v>40103224136</v>
      </c>
      <c r="AB289" s="2" t="s">
        <v>407</v>
      </c>
      <c r="AC289" s="35" t="s">
        <v>1044</v>
      </c>
      <c r="AD289" s="36" t="s">
        <v>1045</v>
      </c>
      <c r="AE289" s="22" t="s">
        <v>1782</v>
      </c>
      <c r="AF289" s="2" t="s">
        <v>1783</v>
      </c>
      <c r="AG289" s="2" t="s">
        <v>810</v>
      </c>
      <c r="AH289" s="2" t="s">
        <v>811</v>
      </c>
      <c r="AI289" s="2" t="s">
        <v>741</v>
      </c>
      <c r="AJ289" s="2" t="s">
        <v>211</v>
      </c>
      <c r="AK289" s="38">
        <v>749160.58</v>
      </c>
      <c r="AL289" s="39">
        <v>749160.58</v>
      </c>
      <c r="AM289" s="23">
        <f t="shared" si="4"/>
        <v>236.20158905318914</v>
      </c>
      <c r="AN289" s="5">
        <v>45275</v>
      </c>
      <c r="AO289" s="5">
        <v>44834</v>
      </c>
      <c r="AP289" s="14">
        <v>50</v>
      </c>
      <c r="AQ289" s="24">
        <v>374580.29</v>
      </c>
      <c r="AR289" s="5"/>
      <c r="AS289" s="24"/>
      <c r="AT289" s="5">
        <v>44833</v>
      </c>
      <c r="AU289" s="14">
        <v>80</v>
      </c>
      <c r="AV289" s="24">
        <v>299664.23</v>
      </c>
      <c r="AW289" s="5">
        <v>45264</v>
      </c>
      <c r="AX289" s="24">
        <v>374553.49</v>
      </c>
      <c r="AY289" s="14"/>
    </row>
    <row r="290" spans="1:51" ht="30" x14ac:dyDescent="0.25">
      <c r="A290" s="20" t="s">
        <v>1784</v>
      </c>
      <c r="B290" s="34" t="s">
        <v>138</v>
      </c>
      <c r="C290" s="21" t="s">
        <v>1472</v>
      </c>
      <c r="D290" s="34" t="s">
        <v>1785</v>
      </c>
      <c r="E290" s="35" t="s">
        <v>3326</v>
      </c>
      <c r="F290" s="40" t="s">
        <v>1786</v>
      </c>
      <c r="G290" s="40" t="s">
        <v>3313</v>
      </c>
      <c r="H290" s="5">
        <v>43388</v>
      </c>
      <c r="I290" s="5">
        <v>43319</v>
      </c>
      <c r="J290" s="2" t="s">
        <v>143</v>
      </c>
      <c r="K290" s="2" t="s">
        <v>144</v>
      </c>
      <c r="L290" s="3">
        <v>192.5</v>
      </c>
      <c r="M290" s="3">
        <v>155</v>
      </c>
      <c r="N290" s="3">
        <v>74.700000000000017</v>
      </c>
      <c r="O290" s="3">
        <v>52.900000000000006</v>
      </c>
      <c r="P290" s="14">
        <v>57.09</v>
      </c>
      <c r="Q290" s="14"/>
      <c r="R290" s="14">
        <v>50</v>
      </c>
      <c r="S290" s="14" t="s">
        <v>145</v>
      </c>
      <c r="T290" s="3">
        <v>37.6</v>
      </c>
      <c r="U290" s="3">
        <v>0.97299999999999998</v>
      </c>
      <c r="V290" s="21" t="s">
        <v>1787</v>
      </c>
      <c r="W290" s="14">
        <v>1967</v>
      </c>
      <c r="X290" s="14">
        <v>819.9</v>
      </c>
      <c r="Y290" s="14">
        <v>23</v>
      </c>
      <c r="Z290" s="22" t="s">
        <v>989</v>
      </c>
      <c r="AA290" s="22">
        <v>40103761137</v>
      </c>
      <c r="AB290" s="2">
        <v>11348</v>
      </c>
      <c r="AC290" s="35" t="s">
        <v>1788</v>
      </c>
      <c r="AD290" s="35" t="s">
        <v>1789</v>
      </c>
      <c r="AE290" s="22" t="s">
        <v>1476</v>
      </c>
      <c r="AF290" s="2" t="s">
        <v>1477</v>
      </c>
      <c r="AG290" s="2" t="s">
        <v>1790</v>
      </c>
      <c r="AH290" s="2">
        <v>40103761137</v>
      </c>
      <c r="AI290" s="2"/>
      <c r="AJ290" s="2"/>
      <c r="AK290" s="38">
        <v>149556.35</v>
      </c>
      <c r="AL290" s="39">
        <v>149556.35</v>
      </c>
      <c r="AM290" s="23">
        <f t="shared" si="4"/>
        <v>182.40803756555678</v>
      </c>
      <c r="AN290" s="5">
        <v>43829</v>
      </c>
      <c r="AO290" s="5">
        <v>43441</v>
      </c>
      <c r="AP290" s="14">
        <v>50</v>
      </c>
      <c r="AQ290" s="24">
        <v>74778.17</v>
      </c>
      <c r="AR290" s="5"/>
      <c r="AS290" s="24"/>
      <c r="AT290" s="5">
        <v>43438</v>
      </c>
      <c r="AU290" s="14">
        <v>80</v>
      </c>
      <c r="AV290" s="24">
        <v>57300.7</v>
      </c>
      <c r="AW290" s="5">
        <v>43775</v>
      </c>
      <c r="AX290" s="24">
        <v>74749.13</v>
      </c>
      <c r="AY290" s="14"/>
    </row>
    <row r="291" spans="1:51" x14ac:dyDescent="0.25">
      <c r="A291" s="20" t="s">
        <v>1791</v>
      </c>
      <c r="B291" s="34" t="s">
        <v>1289</v>
      </c>
      <c r="C291" s="21"/>
      <c r="D291" s="34" t="s">
        <v>1792</v>
      </c>
      <c r="E291" s="35" t="s">
        <v>1561</v>
      </c>
      <c r="F291" s="40">
        <v>41203001885</v>
      </c>
      <c r="G291" s="40" t="s">
        <v>3313</v>
      </c>
      <c r="H291" s="5">
        <v>44203</v>
      </c>
      <c r="I291" s="5">
        <v>43379</v>
      </c>
      <c r="J291" s="2" t="s">
        <v>774</v>
      </c>
      <c r="K291" s="2" t="s">
        <v>775</v>
      </c>
      <c r="L291" s="3">
        <v>161.32</v>
      </c>
      <c r="M291" s="3">
        <v>125.68</v>
      </c>
      <c r="N291" s="3">
        <v>85.31</v>
      </c>
      <c r="O291" s="3">
        <v>53.11</v>
      </c>
      <c r="P291" s="14">
        <v>54.9</v>
      </c>
      <c r="Q291" s="14"/>
      <c r="R291" s="14"/>
      <c r="S291" s="14"/>
      <c r="T291" s="3">
        <v>98.03</v>
      </c>
      <c r="U291" s="3">
        <v>51.634999999999998</v>
      </c>
      <c r="V291" s="21">
        <v>318</v>
      </c>
      <c r="W291" s="14">
        <v>1968</v>
      </c>
      <c r="X291" s="14">
        <v>2704</v>
      </c>
      <c r="Y291" s="14">
        <v>55</v>
      </c>
      <c r="Z291" s="22" t="s">
        <v>1761</v>
      </c>
      <c r="AA291" s="22" t="s">
        <v>1762</v>
      </c>
      <c r="AB291" s="2">
        <v>12090</v>
      </c>
      <c r="AC291" s="35" t="s">
        <v>1077</v>
      </c>
      <c r="AD291" s="36" t="s">
        <v>1078</v>
      </c>
      <c r="AE291" s="22" t="s">
        <v>1678</v>
      </c>
      <c r="AF291" s="2" t="s">
        <v>1679</v>
      </c>
      <c r="AG291" s="2" t="s">
        <v>1793</v>
      </c>
      <c r="AH291" s="2" t="s">
        <v>1794</v>
      </c>
      <c r="AI291" s="2" t="s">
        <v>1569</v>
      </c>
      <c r="AJ291" s="2" t="s">
        <v>1562</v>
      </c>
      <c r="AK291" s="38">
        <v>471206.63</v>
      </c>
      <c r="AL291" s="39">
        <v>471206.63</v>
      </c>
      <c r="AM291" s="23">
        <f t="shared" si="4"/>
        <v>174.26280695266271</v>
      </c>
      <c r="AN291" s="5">
        <v>45169</v>
      </c>
      <c r="AO291" s="5">
        <v>44649</v>
      </c>
      <c r="AP291" s="14">
        <v>50</v>
      </c>
      <c r="AQ291" s="24">
        <v>235603.31</v>
      </c>
      <c r="AR291" s="5"/>
      <c r="AS291" s="24"/>
      <c r="AT291" s="5">
        <v>44644</v>
      </c>
      <c r="AU291" s="14">
        <v>80</v>
      </c>
      <c r="AV291" s="24">
        <v>184304.28</v>
      </c>
      <c r="AW291" s="5">
        <v>45216</v>
      </c>
      <c r="AX291" s="24">
        <v>233605.24</v>
      </c>
      <c r="AY291" s="14"/>
    </row>
    <row r="292" spans="1:51" x14ac:dyDescent="0.25">
      <c r="A292" s="20" t="s">
        <v>1795</v>
      </c>
      <c r="B292" s="34" t="s">
        <v>1289</v>
      </c>
      <c r="C292" s="21"/>
      <c r="D292" s="34" t="s">
        <v>1796</v>
      </c>
      <c r="E292" s="35" t="s">
        <v>1561</v>
      </c>
      <c r="F292" s="40">
        <v>41203001885</v>
      </c>
      <c r="G292" s="40" t="s">
        <v>3313</v>
      </c>
      <c r="H292" s="5">
        <v>43846</v>
      </c>
      <c r="I292" s="5">
        <v>42890</v>
      </c>
      <c r="J292" s="2" t="s">
        <v>774</v>
      </c>
      <c r="K292" s="2" t="s">
        <v>775</v>
      </c>
      <c r="L292" s="3">
        <v>168.28</v>
      </c>
      <c r="M292" s="3">
        <v>134.30000000000001</v>
      </c>
      <c r="N292" s="3">
        <v>90.74</v>
      </c>
      <c r="O292" s="3">
        <v>56.76</v>
      </c>
      <c r="P292" s="14"/>
      <c r="Q292" s="14"/>
      <c r="R292" s="14"/>
      <c r="S292" s="14"/>
      <c r="T292" s="3">
        <v>43.155000000000001</v>
      </c>
      <c r="U292" s="3">
        <v>23.271000000000001</v>
      </c>
      <c r="V292" s="21" t="s">
        <v>42</v>
      </c>
      <c r="W292" s="14">
        <v>1967</v>
      </c>
      <c r="X292" s="14">
        <v>971.4</v>
      </c>
      <c r="Y292" s="14">
        <v>24</v>
      </c>
      <c r="Z292" s="22" t="s">
        <v>1212</v>
      </c>
      <c r="AA292" s="22">
        <v>43603067147</v>
      </c>
      <c r="AB292" s="2">
        <v>12065</v>
      </c>
      <c r="AC292" s="35" t="s">
        <v>1563</v>
      </c>
      <c r="AD292" s="36" t="s">
        <v>1564</v>
      </c>
      <c r="AE292" s="22" t="s">
        <v>1565</v>
      </c>
      <c r="AF292" s="2" t="s">
        <v>1566</v>
      </c>
      <c r="AG292" s="2" t="s">
        <v>1212</v>
      </c>
      <c r="AH292" s="2">
        <v>43603067147</v>
      </c>
      <c r="AI292" s="2" t="s">
        <v>1569</v>
      </c>
      <c r="AJ292" s="2" t="s">
        <v>1797</v>
      </c>
      <c r="AK292" s="38">
        <v>243461.23</v>
      </c>
      <c r="AL292" s="39">
        <v>243461.23</v>
      </c>
      <c r="AM292" s="23">
        <f t="shared" si="4"/>
        <v>250.62922585958412</v>
      </c>
      <c r="AN292" s="5">
        <v>44865</v>
      </c>
      <c r="AO292" s="5">
        <v>44300</v>
      </c>
      <c r="AP292" s="14">
        <v>50</v>
      </c>
      <c r="AQ292" s="24">
        <v>121546.9</v>
      </c>
      <c r="AR292" s="5"/>
      <c r="AS292" s="24"/>
      <c r="AT292" s="5">
        <v>44294</v>
      </c>
      <c r="AU292" s="14">
        <v>80</v>
      </c>
      <c r="AV292" s="24">
        <v>95688.73</v>
      </c>
      <c r="AW292" s="5">
        <v>45008</v>
      </c>
      <c r="AX292" s="24">
        <v>120376.68</v>
      </c>
      <c r="AY292" s="14" t="s">
        <v>97</v>
      </c>
    </row>
    <row r="293" spans="1:51" s="33" customFormat="1" x14ac:dyDescent="0.25">
      <c r="A293" s="8" t="s">
        <v>1798</v>
      </c>
      <c r="B293" s="34" t="s">
        <v>35</v>
      </c>
      <c r="C293" s="27"/>
      <c r="D293" s="34" t="s">
        <v>1799</v>
      </c>
      <c r="E293" s="35" t="s">
        <v>1800</v>
      </c>
      <c r="F293" s="40">
        <v>40008291264</v>
      </c>
      <c r="G293" s="40" t="s">
        <v>39</v>
      </c>
      <c r="H293" s="25">
        <v>43452</v>
      </c>
      <c r="I293" s="25">
        <v>42583</v>
      </c>
      <c r="J293" s="29" t="s">
        <v>40</v>
      </c>
      <c r="K293" s="29" t="s">
        <v>41</v>
      </c>
      <c r="L293" s="30">
        <v>219.65</v>
      </c>
      <c r="M293" s="30">
        <v>217.91</v>
      </c>
      <c r="N293" s="30">
        <v>69.430000000000007</v>
      </c>
      <c r="O293" s="30">
        <v>67.680000000000007</v>
      </c>
      <c r="P293" s="26"/>
      <c r="Q293" s="26"/>
      <c r="R293" s="26"/>
      <c r="S293" s="26"/>
      <c r="T293" s="30">
        <v>70.849999999999994</v>
      </c>
      <c r="U293" s="30">
        <v>70.849999999999994</v>
      </c>
      <c r="V293" s="27" t="s">
        <v>42</v>
      </c>
      <c r="W293" s="26">
        <v>1960</v>
      </c>
      <c r="X293" s="26">
        <v>572.82000000000005</v>
      </c>
      <c r="Y293" s="26">
        <v>8</v>
      </c>
      <c r="Z293" s="28" t="s">
        <v>1801</v>
      </c>
      <c r="AA293" s="28">
        <v>40003998332</v>
      </c>
      <c r="AB293" s="29">
        <v>14098</v>
      </c>
      <c r="AC293" s="35" t="s">
        <v>1802</v>
      </c>
      <c r="AD293" s="36" t="s">
        <v>1803</v>
      </c>
      <c r="AE293" s="28" t="s">
        <v>1804</v>
      </c>
      <c r="AF293" s="29">
        <v>42403037066</v>
      </c>
      <c r="AG293" s="29" t="s">
        <v>1805</v>
      </c>
      <c r="AH293" s="29" t="s">
        <v>1806</v>
      </c>
      <c r="AI293" s="29" t="s">
        <v>741</v>
      </c>
      <c r="AJ293" s="29" t="s">
        <v>211</v>
      </c>
      <c r="AK293" s="38">
        <v>232057.77</v>
      </c>
      <c r="AL293" s="39">
        <v>232057.77</v>
      </c>
      <c r="AM293" s="32">
        <f t="shared" si="4"/>
        <v>405.11464334345862</v>
      </c>
      <c r="AN293" s="25">
        <v>45275</v>
      </c>
      <c r="AO293" s="25">
        <v>44879</v>
      </c>
      <c r="AP293" s="26">
        <v>50</v>
      </c>
      <c r="AQ293" s="31">
        <v>116028.88</v>
      </c>
      <c r="AR293" s="25">
        <v>44873</v>
      </c>
      <c r="AS293" s="31">
        <v>113784.04</v>
      </c>
      <c r="AT293" s="25"/>
      <c r="AU293" s="26"/>
      <c r="AV293" s="31"/>
      <c r="AW293" s="25">
        <v>45497</v>
      </c>
      <c r="AX293" s="31">
        <v>111564.69</v>
      </c>
      <c r="AY293" s="26"/>
    </row>
    <row r="294" spans="1:51" ht="30" x14ac:dyDescent="0.25">
      <c r="A294" s="20" t="s">
        <v>1807</v>
      </c>
      <c r="B294" s="34" t="s">
        <v>312</v>
      </c>
      <c r="C294" s="21" t="s">
        <v>498</v>
      </c>
      <c r="D294" s="34" t="s">
        <v>1808</v>
      </c>
      <c r="E294" s="35" t="s">
        <v>1809</v>
      </c>
      <c r="F294" s="40">
        <v>40008269333</v>
      </c>
      <c r="G294" s="40" t="s">
        <v>39</v>
      </c>
      <c r="H294" s="5">
        <v>43621</v>
      </c>
      <c r="I294" s="5">
        <v>43621</v>
      </c>
      <c r="J294" s="2" t="s">
        <v>50</v>
      </c>
      <c r="K294" s="2" t="s">
        <v>51</v>
      </c>
      <c r="L294" s="3">
        <v>236.13</v>
      </c>
      <c r="M294" s="3">
        <v>175.14</v>
      </c>
      <c r="N294" s="3">
        <v>117.74</v>
      </c>
      <c r="O294" s="3">
        <v>56.52</v>
      </c>
      <c r="P294" s="14">
        <v>45.9</v>
      </c>
      <c r="Q294" s="14"/>
      <c r="R294" s="14"/>
      <c r="S294" s="14"/>
      <c r="T294" s="3">
        <v>97.85</v>
      </c>
      <c r="U294" s="3">
        <v>48.71</v>
      </c>
      <c r="V294" s="21" t="s">
        <v>42</v>
      </c>
      <c r="W294" s="14" t="s">
        <v>252</v>
      </c>
      <c r="X294" s="14">
        <v>2291</v>
      </c>
      <c r="Y294" s="14">
        <v>25</v>
      </c>
      <c r="Z294" s="22" t="s">
        <v>173</v>
      </c>
      <c r="AA294" s="22">
        <v>40103737366</v>
      </c>
      <c r="AB294" s="2" t="s">
        <v>1810</v>
      </c>
      <c r="AC294" s="35" t="s">
        <v>1811</v>
      </c>
      <c r="AD294" s="35" t="s">
        <v>1812</v>
      </c>
      <c r="AE294" s="22" t="s">
        <v>239</v>
      </c>
      <c r="AF294" s="2" t="s">
        <v>240</v>
      </c>
      <c r="AG294" s="2" t="s">
        <v>173</v>
      </c>
      <c r="AH294" s="2">
        <v>40103737366</v>
      </c>
      <c r="AI294" s="2"/>
      <c r="AJ294" s="2"/>
      <c r="AK294" s="38">
        <v>521125.51</v>
      </c>
      <c r="AL294" s="39">
        <v>519930.28</v>
      </c>
      <c r="AM294" s="23">
        <f t="shared" si="4"/>
        <v>226.94468790920996</v>
      </c>
      <c r="AN294" s="5">
        <v>43966</v>
      </c>
      <c r="AO294" s="5">
        <v>43655</v>
      </c>
      <c r="AP294" s="14">
        <v>50</v>
      </c>
      <c r="AQ294" s="24">
        <v>259965.14</v>
      </c>
      <c r="AR294" s="5">
        <v>43650</v>
      </c>
      <c r="AS294" s="24">
        <v>259965.14</v>
      </c>
      <c r="AT294" s="5"/>
      <c r="AU294" s="14"/>
      <c r="AV294" s="24"/>
      <c r="AW294" s="5">
        <v>44704</v>
      </c>
      <c r="AX294" s="24">
        <v>256424.95</v>
      </c>
      <c r="AY294" s="14"/>
    </row>
    <row r="295" spans="1:51" x14ac:dyDescent="0.25">
      <c r="A295" s="20" t="s">
        <v>1813</v>
      </c>
      <c r="B295" s="34" t="s">
        <v>60</v>
      </c>
      <c r="C295" s="21"/>
      <c r="D295" s="34" t="s">
        <v>1814</v>
      </c>
      <c r="E295" s="35" t="s">
        <v>1815</v>
      </c>
      <c r="F295" s="40" t="s">
        <v>1816</v>
      </c>
      <c r="G295" s="40" t="s">
        <v>39</v>
      </c>
      <c r="H295" s="5">
        <v>43901</v>
      </c>
      <c r="I295" s="5">
        <v>43691</v>
      </c>
      <c r="J295" s="2" t="s">
        <v>63</v>
      </c>
      <c r="K295" s="2" t="s">
        <v>64</v>
      </c>
      <c r="L295" s="3">
        <v>143.68</v>
      </c>
      <c r="M295" s="3">
        <v>103.52</v>
      </c>
      <c r="N295" s="3">
        <v>88.38</v>
      </c>
      <c r="O295" s="3">
        <v>48.21</v>
      </c>
      <c r="P295" s="14">
        <v>54.95</v>
      </c>
      <c r="Q295" s="14"/>
      <c r="R295" s="14"/>
      <c r="S295" s="14"/>
      <c r="T295" s="3">
        <v>105.94</v>
      </c>
      <c r="U295" s="3">
        <v>65.162000000000006</v>
      </c>
      <c r="V295" s="21" t="s">
        <v>42</v>
      </c>
      <c r="W295" s="14">
        <v>1963</v>
      </c>
      <c r="X295" s="14">
        <v>3414</v>
      </c>
      <c r="Y295" s="14">
        <v>55</v>
      </c>
      <c r="Z295" s="22" t="s">
        <v>181</v>
      </c>
      <c r="AA295" s="22">
        <v>52103047781</v>
      </c>
      <c r="AB295" s="2" t="s">
        <v>182</v>
      </c>
      <c r="AC295" s="35" t="s">
        <v>67</v>
      </c>
      <c r="AD295" s="36" t="s">
        <v>68</v>
      </c>
      <c r="AE295" s="22"/>
      <c r="AF295" s="2"/>
      <c r="AG295" s="2"/>
      <c r="AH295" s="2"/>
      <c r="AI295" s="2"/>
      <c r="AJ295" s="2"/>
      <c r="AK295" s="38">
        <v>519336.59</v>
      </c>
      <c r="AL295" s="39">
        <v>466096.59</v>
      </c>
      <c r="AM295" s="23">
        <f t="shared" si="4"/>
        <v>136.52507029876978</v>
      </c>
      <c r="AN295" s="5">
        <v>44561</v>
      </c>
      <c r="AO295" s="5">
        <v>43901</v>
      </c>
      <c r="AP295" s="14">
        <v>50</v>
      </c>
      <c r="AQ295" s="24">
        <v>233048.29</v>
      </c>
      <c r="AR295" s="5"/>
      <c r="AS295" s="24"/>
      <c r="AT295" s="5">
        <v>43900</v>
      </c>
      <c r="AU295" s="14">
        <v>80</v>
      </c>
      <c r="AV295" s="24">
        <v>186438.64</v>
      </c>
      <c r="AW295" s="5">
        <v>44973</v>
      </c>
      <c r="AX295" s="24">
        <v>227731.04</v>
      </c>
      <c r="AY295" s="14"/>
    </row>
    <row r="296" spans="1:51" ht="30" x14ac:dyDescent="0.25">
      <c r="A296" s="20" t="s">
        <v>1817</v>
      </c>
      <c r="B296" s="34" t="s">
        <v>60</v>
      </c>
      <c r="C296" s="21"/>
      <c r="D296" s="34" t="s">
        <v>1818</v>
      </c>
      <c r="E296" s="35" t="s">
        <v>179</v>
      </c>
      <c r="F296" s="40" t="s">
        <v>180</v>
      </c>
      <c r="G296" s="40" t="s">
        <v>3313</v>
      </c>
      <c r="H296" s="5">
        <v>43508</v>
      </c>
      <c r="I296" s="5">
        <v>43483</v>
      </c>
      <c r="J296" s="2" t="s">
        <v>63</v>
      </c>
      <c r="K296" s="2" t="s">
        <v>64</v>
      </c>
      <c r="L296" s="3">
        <v>183.94</v>
      </c>
      <c r="M296" s="3">
        <v>135.30000000000001</v>
      </c>
      <c r="N296" s="3">
        <v>96.4</v>
      </c>
      <c r="O296" s="3">
        <v>47.76</v>
      </c>
      <c r="P296" s="14">
        <v>54.95</v>
      </c>
      <c r="Q296" s="14"/>
      <c r="R296" s="14"/>
      <c r="S296" s="14"/>
      <c r="T296" s="3">
        <v>112.27800000000001</v>
      </c>
      <c r="U296" s="3">
        <v>58.841999999999999</v>
      </c>
      <c r="V296" s="21" t="s">
        <v>42</v>
      </c>
      <c r="W296" s="14">
        <v>1966</v>
      </c>
      <c r="X296" s="14">
        <v>2727.7</v>
      </c>
      <c r="Y296" s="14">
        <v>53</v>
      </c>
      <c r="Z296" s="22" t="s">
        <v>65</v>
      </c>
      <c r="AA296" s="22">
        <v>42103064582</v>
      </c>
      <c r="AB296" s="2" t="s">
        <v>66</v>
      </c>
      <c r="AC296" s="35" t="s">
        <v>349</v>
      </c>
      <c r="AD296" s="36" t="s">
        <v>350</v>
      </c>
      <c r="AE296" s="22" t="s">
        <v>1342</v>
      </c>
      <c r="AF296" s="2" t="s">
        <v>1343</v>
      </c>
      <c r="AG296" s="2" t="s">
        <v>1819</v>
      </c>
      <c r="AH296" s="2">
        <v>42103060909</v>
      </c>
      <c r="AI296" s="2"/>
      <c r="AJ296" s="2"/>
      <c r="AK296" s="38">
        <v>466488.75</v>
      </c>
      <c r="AL296" s="39">
        <v>466488.75</v>
      </c>
      <c r="AM296" s="23">
        <f t="shared" si="4"/>
        <v>171.01908201048502</v>
      </c>
      <c r="AN296" s="5">
        <v>44462</v>
      </c>
      <c r="AO296" s="5">
        <v>43854</v>
      </c>
      <c r="AP296" s="14">
        <v>50</v>
      </c>
      <c r="AQ296" s="24">
        <v>233244.37</v>
      </c>
      <c r="AR296" s="5"/>
      <c r="AS296" s="24"/>
      <c r="AT296" s="5"/>
      <c r="AU296" s="14"/>
      <c r="AV296" s="24"/>
      <c r="AW296" s="5">
        <v>44623</v>
      </c>
      <c r="AX296" s="24">
        <v>225209.86</v>
      </c>
      <c r="AY296" s="14" t="s">
        <v>97</v>
      </c>
    </row>
    <row r="297" spans="1:51" ht="30" x14ac:dyDescent="0.25">
      <c r="A297" s="20" t="s">
        <v>1820</v>
      </c>
      <c r="B297" s="34" t="s">
        <v>60</v>
      </c>
      <c r="C297" s="21"/>
      <c r="D297" s="34" t="s">
        <v>1821</v>
      </c>
      <c r="E297" s="35" t="s">
        <v>179</v>
      </c>
      <c r="F297" s="40">
        <v>42103004583</v>
      </c>
      <c r="G297" s="40" t="s">
        <v>3313</v>
      </c>
      <c r="H297" s="5">
        <v>43427</v>
      </c>
      <c r="I297" s="5">
        <v>43409</v>
      </c>
      <c r="J297" s="2" t="s">
        <v>63</v>
      </c>
      <c r="K297" s="2" t="s">
        <v>64</v>
      </c>
      <c r="L297" s="3">
        <v>223.81</v>
      </c>
      <c r="M297" s="3">
        <v>175.18</v>
      </c>
      <c r="N297" s="3">
        <v>93.56</v>
      </c>
      <c r="O297" s="3">
        <v>44.93</v>
      </c>
      <c r="P297" s="14">
        <v>54.95</v>
      </c>
      <c r="Q297" s="14"/>
      <c r="R297" s="14"/>
      <c r="S297" s="14"/>
      <c r="T297" s="3">
        <v>35.521000000000001</v>
      </c>
      <c r="U297" s="3">
        <v>13.595000000000001</v>
      </c>
      <c r="V297" s="21" t="s">
        <v>42</v>
      </c>
      <c r="W297" s="14">
        <v>1961</v>
      </c>
      <c r="X297" s="14">
        <v>601.1</v>
      </c>
      <c r="Y297" s="14">
        <v>10</v>
      </c>
      <c r="Z297" s="22" t="s">
        <v>65</v>
      </c>
      <c r="AA297" s="22">
        <v>42103064582</v>
      </c>
      <c r="AB297" s="2" t="s">
        <v>66</v>
      </c>
      <c r="AC297" s="35" t="s">
        <v>345</v>
      </c>
      <c r="AD297" s="36" t="s">
        <v>346</v>
      </c>
      <c r="AE297" s="22" t="s">
        <v>1342</v>
      </c>
      <c r="AF297" s="2" t="s">
        <v>1343</v>
      </c>
      <c r="AG297" s="2" t="s">
        <v>181</v>
      </c>
      <c r="AH297" s="2" t="s">
        <v>187</v>
      </c>
      <c r="AI297" s="2"/>
      <c r="AJ297" s="2"/>
      <c r="AK297" s="38">
        <v>187642.84</v>
      </c>
      <c r="AL297" s="39">
        <v>177653.67</v>
      </c>
      <c r="AM297" s="23">
        <f t="shared" si="4"/>
        <v>295.54761271003161</v>
      </c>
      <c r="AN297" s="5">
        <v>44334</v>
      </c>
      <c r="AO297" s="5">
        <v>43731</v>
      </c>
      <c r="AP297" s="14">
        <v>50</v>
      </c>
      <c r="AQ297" s="24">
        <v>88826.83</v>
      </c>
      <c r="AR297" s="5">
        <v>43697</v>
      </c>
      <c r="AS297" s="24">
        <v>85922.84</v>
      </c>
      <c r="AT297" s="5"/>
      <c r="AU297" s="14"/>
      <c r="AV297" s="24"/>
      <c r="AW297" s="5">
        <v>44407</v>
      </c>
      <c r="AX297" s="24">
        <v>87976.83</v>
      </c>
      <c r="AY297" s="14" t="s">
        <v>97</v>
      </c>
    </row>
    <row r="298" spans="1:51" ht="30" x14ac:dyDescent="0.25">
      <c r="A298" s="20" t="s">
        <v>1822</v>
      </c>
      <c r="B298" s="34" t="s">
        <v>339</v>
      </c>
      <c r="C298" s="21" t="s">
        <v>340</v>
      </c>
      <c r="D298" s="34" t="s">
        <v>1823</v>
      </c>
      <c r="E298" s="35" t="s">
        <v>1824</v>
      </c>
      <c r="F298" s="40">
        <v>40008122045</v>
      </c>
      <c r="G298" s="40" t="s">
        <v>39</v>
      </c>
      <c r="H298" s="5">
        <v>43598</v>
      </c>
      <c r="I298" s="5">
        <v>42803</v>
      </c>
      <c r="J298" s="2" t="s">
        <v>40</v>
      </c>
      <c r="K298" s="2" t="s">
        <v>41</v>
      </c>
      <c r="L298" s="3">
        <v>152.30000000000001</v>
      </c>
      <c r="M298" s="3">
        <v>99.21</v>
      </c>
      <c r="N298" s="3">
        <v>96.54</v>
      </c>
      <c r="O298" s="3">
        <v>43.45</v>
      </c>
      <c r="P298" s="14">
        <v>54.9</v>
      </c>
      <c r="Q298" s="14"/>
      <c r="R298" s="14"/>
      <c r="S298" s="14"/>
      <c r="T298" s="3">
        <v>88.093000000000004</v>
      </c>
      <c r="U298" s="3">
        <v>55.84</v>
      </c>
      <c r="V298" s="21" t="s">
        <v>42</v>
      </c>
      <c r="W298" s="14">
        <v>1983</v>
      </c>
      <c r="X298" s="14">
        <v>2898.3</v>
      </c>
      <c r="Y298" s="14">
        <v>32</v>
      </c>
      <c r="Z298" s="22" t="s">
        <v>1366</v>
      </c>
      <c r="AA298" s="22" t="s">
        <v>203</v>
      </c>
      <c r="AB298" s="2" t="s">
        <v>204</v>
      </c>
      <c r="AC298" s="35" t="s">
        <v>67</v>
      </c>
      <c r="AD298" s="36" t="s">
        <v>68</v>
      </c>
      <c r="AE298" s="22" t="s">
        <v>1303</v>
      </c>
      <c r="AF298" s="2" t="s">
        <v>1304</v>
      </c>
      <c r="AG298" s="2"/>
      <c r="AH298" s="2"/>
      <c r="AI298" s="2" t="s">
        <v>706</v>
      </c>
      <c r="AJ298" s="2" t="s">
        <v>707</v>
      </c>
      <c r="AK298" s="38">
        <v>852137.08</v>
      </c>
      <c r="AL298" s="39">
        <v>852137.08</v>
      </c>
      <c r="AM298" s="23">
        <f t="shared" si="4"/>
        <v>294.01272470068659</v>
      </c>
      <c r="AN298" s="5">
        <v>45275</v>
      </c>
      <c r="AO298" s="5">
        <v>44876</v>
      </c>
      <c r="AP298" s="14">
        <v>50</v>
      </c>
      <c r="AQ298" s="24">
        <v>426068.54</v>
      </c>
      <c r="AR298" s="5">
        <v>44873</v>
      </c>
      <c r="AS298" s="24">
        <v>423588.04</v>
      </c>
      <c r="AT298" s="5"/>
      <c r="AU298" s="14"/>
      <c r="AV298" s="24"/>
      <c r="AW298" s="5">
        <v>45271</v>
      </c>
      <c r="AX298" s="24">
        <v>424318.54</v>
      </c>
      <c r="AY298" s="14"/>
    </row>
    <row r="299" spans="1:51" x14ac:dyDescent="0.25">
      <c r="A299" s="20" t="s">
        <v>1825</v>
      </c>
      <c r="B299" s="34" t="s">
        <v>60</v>
      </c>
      <c r="C299" s="21"/>
      <c r="D299" s="34" t="s">
        <v>1826</v>
      </c>
      <c r="E299" s="35" t="s">
        <v>1827</v>
      </c>
      <c r="F299" s="40">
        <v>40008280754</v>
      </c>
      <c r="G299" s="40" t="s">
        <v>39</v>
      </c>
      <c r="H299" s="5">
        <v>43672</v>
      </c>
      <c r="I299" s="5">
        <v>43633</v>
      </c>
      <c r="J299" s="2" t="s">
        <v>1301</v>
      </c>
      <c r="K299" s="2" t="s">
        <v>1302</v>
      </c>
      <c r="L299" s="3">
        <v>117.64</v>
      </c>
      <c r="M299" s="3">
        <v>60.21</v>
      </c>
      <c r="N299" s="3">
        <v>88.95</v>
      </c>
      <c r="O299" s="3">
        <v>31.52</v>
      </c>
      <c r="P299" s="14">
        <v>54.95</v>
      </c>
      <c r="Q299" s="14"/>
      <c r="R299" s="14"/>
      <c r="S299" s="14"/>
      <c r="T299" s="3">
        <v>49.65</v>
      </c>
      <c r="U299" s="3">
        <v>37.450000000000003</v>
      </c>
      <c r="V299" s="21">
        <v>103</v>
      </c>
      <c r="W299" s="14">
        <v>1974</v>
      </c>
      <c r="X299" s="14">
        <v>1967.6</v>
      </c>
      <c r="Y299" s="14">
        <v>28</v>
      </c>
      <c r="Z299" s="22" t="s">
        <v>43</v>
      </c>
      <c r="AA299" s="22" t="s">
        <v>44</v>
      </c>
      <c r="AB299" s="2">
        <v>12954</v>
      </c>
      <c r="AC299" s="35" t="s">
        <v>349</v>
      </c>
      <c r="AD299" s="36" t="s">
        <v>350</v>
      </c>
      <c r="AE299" s="22"/>
      <c r="AF299" s="2"/>
      <c r="AG299" s="2"/>
      <c r="AH299" s="2"/>
      <c r="AI299" s="2"/>
      <c r="AJ299" s="2"/>
      <c r="AK299" s="38">
        <v>267132.39</v>
      </c>
      <c r="AL299" s="39">
        <v>119608.5</v>
      </c>
      <c r="AM299" s="23">
        <f t="shared" si="4"/>
        <v>60.789032323643021</v>
      </c>
      <c r="AN299" s="5">
        <v>44887</v>
      </c>
      <c r="AO299" s="5">
        <v>44344</v>
      </c>
      <c r="AP299" s="14">
        <v>50</v>
      </c>
      <c r="AQ299" s="24">
        <v>59804.25</v>
      </c>
      <c r="AR299" s="5"/>
      <c r="AS299" s="24"/>
      <c r="AT299" s="5">
        <v>44323</v>
      </c>
      <c r="AU299" s="14">
        <v>80</v>
      </c>
      <c r="AV299" s="24">
        <v>47843.4</v>
      </c>
      <c r="AW299" s="5">
        <v>45013</v>
      </c>
      <c r="AX299" s="24">
        <v>59804.25</v>
      </c>
      <c r="AY299" s="14" t="s">
        <v>72</v>
      </c>
    </row>
    <row r="300" spans="1:51" ht="30" x14ac:dyDescent="0.25">
      <c r="A300" s="20" t="s">
        <v>1828</v>
      </c>
      <c r="B300" s="34" t="s">
        <v>339</v>
      </c>
      <c r="C300" s="21" t="s">
        <v>340</v>
      </c>
      <c r="D300" s="34" t="s">
        <v>1829</v>
      </c>
      <c r="E300" s="35" t="s">
        <v>1830</v>
      </c>
      <c r="F300" s="40" t="s">
        <v>1831</v>
      </c>
      <c r="G300" s="40" t="s">
        <v>3313</v>
      </c>
      <c r="H300" s="5">
        <v>44553</v>
      </c>
      <c r="I300" s="5">
        <v>43475</v>
      </c>
      <c r="J300" s="2" t="s">
        <v>1301</v>
      </c>
      <c r="K300" s="2" t="s">
        <v>1302</v>
      </c>
      <c r="L300" s="3">
        <v>180.19</v>
      </c>
      <c r="M300" s="3">
        <v>111.13</v>
      </c>
      <c r="N300" s="3">
        <v>116.58</v>
      </c>
      <c r="O300" s="3">
        <v>47.52</v>
      </c>
      <c r="P300" s="14">
        <v>54.9</v>
      </c>
      <c r="Q300" s="14"/>
      <c r="R300" s="14"/>
      <c r="S300" s="14"/>
      <c r="T300" s="3">
        <v>122.73</v>
      </c>
      <c r="U300" s="3">
        <v>79.400000000000006</v>
      </c>
      <c r="V300" s="21">
        <v>103</v>
      </c>
      <c r="W300" s="14" t="s">
        <v>252</v>
      </c>
      <c r="X300" s="14">
        <v>3303.6</v>
      </c>
      <c r="Y300" s="14">
        <v>44</v>
      </c>
      <c r="Z300" s="22" t="s">
        <v>1366</v>
      </c>
      <c r="AA300" s="22" t="s">
        <v>203</v>
      </c>
      <c r="AB300" s="2" t="s">
        <v>204</v>
      </c>
      <c r="AC300" s="35" t="s">
        <v>1248</v>
      </c>
      <c r="AD300" s="36" t="s">
        <v>1249</v>
      </c>
      <c r="AE300" s="22"/>
      <c r="AF300" s="2"/>
      <c r="AG300" s="2"/>
      <c r="AH300" s="2"/>
      <c r="AI300" s="2"/>
      <c r="AJ300" s="2"/>
      <c r="AK300" s="38">
        <v>878225.74</v>
      </c>
      <c r="AL300" s="39">
        <v>878225.74</v>
      </c>
      <c r="AM300" s="23">
        <f t="shared" si="4"/>
        <v>265.83900593292168</v>
      </c>
      <c r="AN300" s="5">
        <v>45275</v>
      </c>
      <c r="AO300" s="5">
        <v>44872</v>
      </c>
      <c r="AP300" s="14">
        <v>50</v>
      </c>
      <c r="AQ300" s="24">
        <v>439112.87</v>
      </c>
      <c r="AR300" s="5"/>
      <c r="AS300" s="24"/>
      <c r="AT300" s="5">
        <v>44869</v>
      </c>
      <c r="AU300" s="14">
        <v>80</v>
      </c>
      <c r="AV300" s="24">
        <v>351290.3</v>
      </c>
      <c r="AW300" s="5">
        <v>45281</v>
      </c>
      <c r="AX300" s="24">
        <v>431629.06</v>
      </c>
      <c r="AY300" s="14"/>
    </row>
    <row r="301" spans="1:51" ht="30" x14ac:dyDescent="0.25">
      <c r="A301" s="20" t="s">
        <v>1832</v>
      </c>
      <c r="B301" s="34" t="s">
        <v>60</v>
      </c>
      <c r="C301" s="21"/>
      <c r="D301" s="34" t="s">
        <v>1833</v>
      </c>
      <c r="E301" s="35" t="s">
        <v>179</v>
      </c>
      <c r="F301" s="40" t="s">
        <v>180</v>
      </c>
      <c r="G301" s="40" t="s">
        <v>3313</v>
      </c>
      <c r="H301" s="5">
        <v>43676</v>
      </c>
      <c r="I301" s="5">
        <v>43262</v>
      </c>
      <c r="J301" s="2" t="s">
        <v>40</v>
      </c>
      <c r="K301" s="2" t="s">
        <v>41</v>
      </c>
      <c r="L301" s="3">
        <v>89.84</v>
      </c>
      <c r="M301" s="3">
        <v>89.84</v>
      </c>
      <c r="N301" s="3">
        <v>37.28</v>
      </c>
      <c r="O301" s="3">
        <v>37.28</v>
      </c>
      <c r="P301" s="14">
        <v>54.95</v>
      </c>
      <c r="Q301" s="14"/>
      <c r="R301" s="14"/>
      <c r="S301" s="14"/>
      <c r="T301" s="3">
        <v>92.97</v>
      </c>
      <c r="U301" s="3">
        <v>38.58</v>
      </c>
      <c r="V301" s="21" t="s">
        <v>42</v>
      </c>
      <c r="W301" s="14">
        <v>1981</v>
      </c>
      <c r="X301" s="14">
        <v>4850.1000000000004</v>
      </c>
      <c r="Y301" s="14">
        <v>75</v>
      </c>
      <c r="Z301" s="22" t="s">
        <v>960</v>
      </c>
      <c r="AA301" s="22">
        <v>42103000401</v>
      </c>
      <c r="AB301" s="2" t="s">
        <v>961</v>
      </c>
      <c r="AC301" s="35" t="s">
        <v>67</v>
      </c>
      <c r="AD301" s="36" t="s">
        <v>68</v>
      </c>
      <c r="AE301" s="22"/>
      <c r="AF301" s="2"/>
      <c r="AG301" s="2"/>
      <c r="AH301" s="2"/>
      <c r="AI301" s="2"/>
      <c r="AJ301" s="2"/>
      <c r="AK301" s="38">
        <v>748083.01</v>
      </c>
      <c r="AL301" s="39">
        <v>705096.04</v>
      </c>
      <c r="AM301" s="23">
        <f t="shared" si="4"/>
        <v>145.37762932723035</v>
      </c>
      <c r="AN301" s="5">
        <v>44663</v>
      </c>
      <c r="AO301" s="5">
        <v>44117</v>
      </c>
      <c r="AP301" s="14">
        <v>50</v>
      </c>
      <c r="AQ301" s="24">
        <v>352548.02</v>
      </c>
      <c r="AR301" s="5"/>
      <c r="AS301" s="24"/>
      <c r="AT301" s="5"/>
      <c r="AU301" s="14"/>
      <c r="AV301" s="24"/>
      <c r="AW301" s="5">
        <v>44799</v>
      </c>
      <c r="AX301" s="24">
        <v>352548.02</v>
      </c>
      <c r="AY301" s="14"/>
    </row>
    <row r="302" spans="1:51" ht="30" x14ac:dyDescent="0.25">
      <c r="A302" s="20" t="s">
        <v>1834</v>
      </c>
      <c r="B302" s="34" t="s">
        <v>60</v>
      </c>
      <c r="C302" s="21"/>
      <c r="D302" s="34" t="s">
        <v>1835</v>
      </c>
      <c r="E302" s="35" t="s">
        <v>1836</v>
      </c>
      <c r="F302" s="40" t="s">
        <v>1837</v>
      </c>
      <c r="G302" s="40" t="s">
        <v>39</v>
      </c>
      <c r="H302" s="5">
        <v>43937</v>
      </c>
      <c r="I302" s="5">
        <v>43357</v>
      </c>
      <c r="J302" s="2" t="s">
        <v>40</v>
      </c>
      <c r="K302" s="2" t="s">
        <v>41</v>
      </c>
      <c r="L302" s="3">
        <v>88.18</v>
      </c>
      <c r="M302" s="3">
        <v>88.18</v>
      </c>
      <c r="N302" s="3">
        <v>40.4</v>
      </c>
      <c r="O302" s="3">
        <v>40.4</v>
      </c>
      <c r="P302" s="14">
        <v>54.95</v>
      </c>
      <c r="Q302" s="14"/>
      <c r="R302" s="14"/>
      <c r="S302" s="14"/>
      <c r="T302" s="3">
        <v>93.097999999999999</v>
      </c>
      <c r="U302" s="3">
        <v>42.655000000000001</v>
      </c>
      <c r="V302" s="21" t="s">
        <v>42</v>
      </c>
      <c r="W302" s="14">
        <v>1990</v>
      </c>
      <c r="X302" s="14">
        <v>4942.8</v>
      </c>
      <c r="Y302" s="14">
        <v>75</v>
      </c>
      <c r="Z302" s="22" t="s">
        <v>1366</v>
      </c>
      <c r="AA302" s="22" t="s">
        <v>203</v>
      </c>
      <c r="AB302" s="2" t="s">
        <v>204</v>
      </c>
      <c r="AC302" s="35" t="s">
        <v>67</v>
      </c>
      <c r="AD302" s="36" t="s">
        <v>68</v>
      </c>
      <c r="AE302" s="22" t="s">
        <v>1838</v>
      </c>
      <c r="AF302" s="22" t="s">
        <v>1839</v>
      </c>
      <c r="AG302" s="2" t="s">
        <v>1366</v>
      </c>
      <c r="AH302" s="2" t="s">
        <v>203</v>
      </c>
      <c r="AI302" s="2" t="s">
        <v>181</v>
      </c>
      <c r="AJ302" s="2" t="s">
        <v>187</v>
      </c>
      <c r="AK302" s="38">
        <v>703431.07</v>
      </c>
      <c r="AL302" s="39">
        <v>703431.07</v>
      </c>
      <c r="AM302" s="23">
        <f t="shared" si="4"/>
        <v>142.31428947155456</v>
      </c>
      <c r="AN302" s="5">
        <v>45275</v>
      </c>
      <c r="AO302" s="5">
        <v>44860</v>
      </c>
      <c r="AP302" s="14">
        <v>50</v>
      </c>
      <c r="AQ302" s="24">
        <v>351715.53</v>
      </c>
      <c r="AR302" s="5"/>
      <c r="AS302" s="24"/>
      <c r="AT302" s="5">
        <v>44847</v>
      </c>
      <c r="AU302" s="14">
        <v>80</v>
      </c>
      <c r="AV302" s="24">
        <v>281372.43</v>
      </c>
      <c r="AW302" s="5">
        <v>45246</v>
      </c>
      <c r="AX302" s="24">
        <v>348268.45</v>
      </c>
      <c r="AY302" s="14"/>
    </row>
    <row r="303" spans="1:51" x14ac:dyDescent="0.25">
      <c r="A303" s="20" t="s">
        <v>1840</v>
      </c>
      <c r="B303" s="34" t="s">
        <v>74</v>
      </c>
      <c r="C303" s="21" t="s">
        <v>75</v>
      </c>
      <c r="D303" s="34" t="s">
        <v>1841</v>
      </c>
      <c r="E303" s="35" t="s">
        <v>77</v>
      </c>
      <c r="F303" s="40">
        <v>40003397810</v>
      </c>
      <c r="G303" s="40" t="s">
        <v>3313</v>
      </c>
      <c r="H303" s="5">
        <v>43494</v>
      </c>
      <c r="I303" s="5">
        <v>43479</v>
      </c>
      <c r="J303" s="2" t="s">
        <v>818</v>
      </c>
      <c r="K303" s="2" t="s">
        <v>819</v>
      </c>
      <c r="L303" s="3">
        <v>203.34</v>
      </c>
      <c r="M303" s="3">
        <v>153.66</v>
      </c>
      <c r="N303" s="3">
        <v>119.21</v>
      </c>
      <c r="O303" s="3">
        <v>69.53</v>
      </c>
      <c r="P303" s="14">
        <v>51.37</v>
      </c>
      <c r="Q303" s="14"/>
      <c r="R303" s="14"/>
      <c r="S303" s="14"/>
      <c r="T303" s="3">
        <v>59.63</v>
      </c>
      <c r="U303" s="3">
        <v>30.108000000000001</v>
      </c>
      <c r="V303" s="21" t="s">
        <v>42</v>
      </c>
      <c r="W303" s="14">
        <v>1966</v>
      </c>
      <c r="X303" s="14">
        <v>1625.4</v>
      </c>
      <c r="Y303" s="14">
        <v>32</v>
      </c>
      <c r="Z303" s="22" t="s">
        <v>43</v>
      </c>
      <c r="AA303" s="22" t="s">
        <v>44</v>
      </c>
      <c r="AB303" s="2">
        <v>12954</v>
      </c>
      <c r="AC303" s="35" t="s">
        <v>684</v>
      </c>
      <c r="AD303" s="36" t="s">
        <v>590</v>
      </c>
      <c r="AE303" s="22" t="s">
        <v>468</v>
      </c>
      <c r="AF303" s="2" t="s">
        <v>469</v>
      </c>
      <c r="AG303" s="2"/>
      <c r="AH303" s="2"/>
      <c r="AI303" s="2"/>
      <c r="AJ303" s="2"/>
      <c r="AK303" s="38">
        <v>267999.45</v>
      </c>
      <c r="AL303" s="39">
        <v>267999.45</v>
      </c>
      <c r="AM303" s="23">
        <f t="shared" si="4"/>
        <v>164.88215208564046</v>
      </c>
      <c r="AN303" s="5">
        <v>44089</v>
      </c>
      <c r="AO303" s="5">
        <v>43685</v>
      </c>
      <c r="AP303" s="14">
        <v>50</v>
      </c>
      <c r="AQ303" s="24">
        <v>133999.72</v>
      </c>
      <c r="AR303" s="5"/>
      <c r="AS303" s="24"/>
      <c r="AT303" s="5">
        <v>43683</v>
      </c>
      <c r="AU303" s="14">
        <v>70</v>
      </c>
      <c r="AV303" s="24">
        <v>93799.81</v>
      </c>
      <c r="AW303" s="5">
        <v>44263</v>
      </c>
      <c r="AX303" s="24">
        <v>133999.72</v>
      </c>
      <c r="AY303" s="14" t="s">
        <v>72</v>
      </c>
    </row>
    <row r="304" spans="1:51" x14ac:dyDescent="0.25">
      <c r="A304" s="20" t="s">
        <v>1842</v>
      </c>
      <c r="B304" s="34" t="s">
        <v>74</v>
      </c>
      <c r="C304" s="21" t="s">
        <v>75</v>
      </c>
      <c r="D304" s="34" t="s">
        <v>1843</v>
      </c>
      <c r="E304" s="35" t="s">
        <v>77</v>
      </c>
      <c r="F304" s="40">
        <v>40003397810</v>
      </c>
      <c r="G304" s="40" t="s">
        <v>3313</v>
      </c>
      <c r="H304" s="5">
        <v>43613</v>
      </c>
      <c r="I304" s="5">
        <v>43323</v>
      </c>
      <c r="J304" s="2" t="s">
        <v>818</v>
      </c>
      <c r="K304" s="2" t="s">
        <v>819</v>
      </c>
      <c r="L304" s="3">
        <v>180.22</v>
      </c>
      <c r="M304" s="3">
        <v>121.48</v>
      </c>
      <c r="N304" s="3">
        <v>119.54</v>
      </c>
      <c r="O304" s="3">
        <v>60.8</v>
      </c>
      <c r="P304" s="14">
        <v>51.37</v>
      </c>
      <c r="Q304" s="14"/>
      <c r="R304" s="14"/>
      <c r="S304" s="14"/>
      <c r="T304" s="3">
        <v>187.68</v>
      </c>
      <c r="U304" s="3">
        <v>124.19</v>
      </c>
      <c r="V304" s="21" t="s">
        <v>42</v>
      </c>
      <c r="W304" s="14">
        <v>1977</v>
      </c>
      <c r="X304" s="14">
        <v>5085.5</v>
      </c>
      <c r="Y304" s="14">
        <v>68</v>
      </c>
      <c r="Z304" s="22" t="s">
        <v>1844</v>
      </c>
      <c r="AA304" s="22" t="s">
        <v>44</v>
      </c>
      <c r="AB304" s="2">
        <v>12954</v>
      </c>
      <c r="AC304" s="35" t="s">
        <v>80</v>
      </c>
      <c r="AD304" s="36" t="s">
        <v>81</v>
      </c>
      <c r="AE304" s="22" t="s">
        <v>468</v>
      </c>
      <c r="AF304" s="2" t="s">
        <v>469</v>
      </c>
      <c r="AG304" s="2"/>
      <c r="AH304" s="2"/>
      <c r="AI304" s="2"/>
      <c r="AJ304" s="2"/>
      <c r="AK304" s="38">
        <v>712052.3</v>
      </c>
      <c r="AL304" s="39">
        <v>712052.3</v>
      </c>
      <c r="AM304" s="23">
        <f t="shared" si="4"/>
        <v>140.01618326614886</v>
      </c>
      <c r="AN304" s="5">
        <v>44195</v>
      </c>
      <c r="AO304" s="5">
        <v>43685</v>
      </c>
      <c r="AP304" s="14">
        <v>50</v>
      </c>
      <c r="AQ304" s="24">
        <v>356026.15</v>
      </c>
      <c r="AR304" s="5"/>
      <c r="AS304" s="24"/>
      <c r="AT304" s="5">
        <v>43683</v>
      </c>
      <c r="AU304" s="14">
        <v>70</v>
      </c>
      <c r="AV304" s="24">
        <v>249218.31</v>
      </c>
      <c r="AW304" s="5">
        <v>44263</v>
      </c>
      <c r="AX304" s="24">
        <v>354063.47</v>
      </c>
      <c r="AY304" s="14" t="s">
        <v>72</v>
      </c>
    </row>
    <row r="305" spans="1:51" x14ac:dyDescent="0.25">
      <c r="A305" s="20" t="s">
        <v>1845</v>
      </c>
      <c r="B305" s="34" t="s">
        <v>339</v>
      </c>
      <c r="C305" s="21" t="s">
        <v>623</v>
      </c>
      <c r="D305" s="34" t="s">
        <v>1170</v>
      </c>
      <c r="E305" s="35" t="s">
        <v>625</v>
      </c>
      <c r="F305" s="40">
        <v>42103002652</v>
      </c>
      <c r="G305" s="40" t="s">
        <v>3312</v>
      </c>
      <c r="H305" s="5">
        <v>43481</v>
      </c>
      <c r="I305" s="5">
        <v>43328</v>
      </c>
      <c r="J305" s="2" t="s">
        <v>50</v>
      </c>
      <c r="K305" s="2" t="s">
        <v>51</v>
      </c>
      <c r="L305" s="3">
        <v>111.99</v>
      </c>
      <c r="M305" s="3">
        <v>111.85</v>
      </c>
      <c r="N305" s="3">
        <v>52.54</v>
      </c>
      <c r="O305" s="3">
        <v>52.4</v>
      </c>
      <c r="P305" s="14">
        <v>53.49</v>
      </c>
      <c r="Q305" s="14"/>
      <c r="R305" s="14"/>
      <c r="S305" s="14"/>
      <c r="T305" s="3">
        <v>114.349</v>
      </c>
      <c r="U305" s="3">
        <v>53.597000000000001</v>
      </c>
      <c r="V305" s="21" t="s">
        <v>42</v>
      </c>
      <c r="W305" s="14" t="s">
        <v>252</v>
      </c>
      <c r="X305" s="14">
        <v>4815.5</v>
      </c>
      <c r="Y305" s="14">
        <v>70</v>
      </c>
      <c r="Z305" s="22" t="s">
        <v>485</v>
      </c>
      <c r="AA305" s="22">
        <v>42103032750</v>
      </c>
      <c r="AB305" s="2" t="s">
        <v>486</v>
      </c>
      <c r="AC305" s="35" t="s">
        <v>45</v>
      </c>
      <c r="AD305" s="36" t="s">
        <v>46</v>
      </c>
      <c r="AE305" s="22"/>
      <c r="AF305" s="2"/>
      <c r="AG305" s="2"/>
      <c r="AH305" s="2"/>
      <c r="AI305" s="2"/>
      <c r="AJ305" s="2"/>
      <c r="AK305" s="38">
        <v>829765.55</v>
      </c>
      <c r="AL305" s="39">
        <v>754798</v>
      </c>
      <c r="AM305" s="23">
        <f t="shared" si="4"/>
        <v>156.74343266535146</v>
      </c>
      <c r="AN305" s="5">
        <v>44201</v>
      </c>
      <c r="AO305" s="5">
        <v>43809</v>
      </c>
      <c r="AP305" s="14">
        <v>50</v>
      </c>
      <c r="AQ305" s="24">
        <v>377399</v>
      </c>
      <c r="AR305" s="5"/>
      <c r="AS305" s="24"/>
      <c r="AT305" s="5">
        <v>43804</v>
      </c>
      <c r="AU305" s="14">
        <v>80</v>
      </c>
      <c r="AV305" s="24">
        <v>301919.2</v>
      </c>
      <c r="AW305" s="5">
        <v>44308</v>
      </c>
      <c r="AX305" s="24">
        <v>377386.82</v>
      </c>
      <c r="AY305" s="14" t="s">
        <v>72</v>
      </c>
    </row>
    <row r="306" spans="1:51" x14ac:dyDescent="0.25">
      <c r="A306" s="20" t="s">
        <v>1846</v>
      </c>
      <c r="B306" s="34" t="s">
        <v>35</v>
      </c>
      <c r="C306" s="21"/>
      <c r="D306" s="34" t="s">
        <v>1847</v>
      </c>
      <c r="E306" s="35" t="s">
        <v>1848</v>
      </c>
      <c r="F306" s="40">
        <v>40008294699</v>
      </c>
      <c r="G306" s="40" t="s">
        <v>39</v>
      </c>
      <c r="H306" s="5">
        <v>43439</v>
      </c>
      <c r="I306" s="5">
        <v>43409</v>
      </c>
      <c r="J306" s="2" t="s">
        <v>40</v>
      </c>
      <c r="K306" s="2" t="s">
        <v>41</v>
      </c>
      <c r="L306" s="3">
        <v>190.32</v>
      </c>
      <c r="M306" s="3">
        <v>124.92</v>
      </c>
      <c r="N306" s="3">
        <v>117.73</v>
      </c>
      <c r="O306" s="3">
        <v>53.41</v>
      </c>
      <c r="P306" s="14">
        <v>44.39</v>
      </c>
      <c r="Q306" s="14"/>
      <c r="R306" s="14"/>
      <c r="S306" s="14"/>
      <c r="T306" s="3">
        <v>154.703</v>
      </c>
      <c r="U306" s="3">
        <v>96.575999999999993</v>
      </c>
      <c r="V306" s="21">
        <v>103</v>
      </c>
      <c r="W306" s="14">
        <v>1973</v>
      </c>
      <c r="X306" s="14">
        <v>4004.9</v>
      </c>
      <c r="Y306" s="14">
        <v>56</v>
      </c>
      <c r="Z306" s="22" t="s">
        <v>111</v>
      </c>
      <c r="AA306" s="22">
        <v>40103162283</v>
      </c>
      <c r="AB306" s="2" t="s">
        <v>703</v>
      </c>
      <c r="AC306" s="35" t="s">
        <v>1849</v>
      </c>
      <c r="AD306" s="36" t="s">
        <v>1850</v>
      </c>
      <c r="AE306" s="22" t="s">
        <v>1851</v>
      </c>
      <c r="AF306" s="2" t="s">
        <v>1852</v>
      </c>
      <c r="AG306" s="2" t="s">
        <v>111</v>
      </c>
      <c r="AH306" s="2" t="s">
        <v>112</v>
      </c>
      <c r="AI306" s="2" t="s">
        <v>741</v>
      </c>
      <c r="AJ306" s="2" t="s">
        <v>211</v>
      </c>
      <c r="AK306" s="38">
        <v>1102044.93</v>
      </c>
      <c r="AL306" s="39">
        <v>1102044.93</v>
      </c>
      <c r="AM306" s="23">
        <f t="shared" si="4"/>
        <v>275.17414417338756</v>
      </c>
      <c r="AN306" s="5">
        <v>45275</v>
      </c>
      <c r="AO306" s="5">
        <v>44914</v>
      </c>
      <c r="AP306" s="14">
        <v>50</v>
      </c>
      <c r="AQ306" s="24">
        <v>551022.46</v>
      </c>
      <c r="AR306" s="5">
        <v>44911</v>
      </c>
      <c r="AS306" s="24">
        <v>551022.47</v>
      </c>
      <c r="AT306" s="5"/>
      <c r="AU306" s="14"/>
      <c r="AV306" s="24"/>
      <c r="AW306" s="5">
        <v>45258</v>
      </c>
      <c r="AX306" s="24">
        <v>550564.19999999995</v>
      </c>
      <c r="AY306" s="14"/>
    </row>
    <row r="307" spans="1:51" x14ac:dyDescent="0.25">
      <c r="A307" s="20" t="s">
        <v>1853</v>
      </c>
      <c r="B307" s="34" t="s">
        <v>60</v>
      </c>
      <c r="C307" s="21"/>
      <c r="D307" s="34" t="s">
        <v>1854</v>
      </c>
      <c r="E307" s="35" t="s">
        <v>1855</v>
      </c>
      <c r="F307" s="40">
        <v>40008287875</v>
      </c>
      <c r="G307" s="40" t="s">
        <v>39</v>
      </c>
      <c r="H307" s="5">
        <v>43528</v>
      </c>
      <c r="I307" s="5">
        <v>43523</v>
      </c>
      <c r="J307" s="2" t="s">
        <v>63</v>
      </c>
      <c r="K307" s="2" t="s">
        <v>64</v>
      </c>
      <c r="L307" s="3">
        <v>201.4</v>
      </c>
      <c r="M307" s="3">
        <v>101.86</v>
      </c>
      <c r="N307" s="3">
        <v>145.97999999999999</v>
      </c>
      <c r="O307" s="3">
        <v>46.44</v>
      </c>
      <c r="P307" s="14">
        <v>54.95</v>
      </c>
      <c r="Q307" s="14"/>
      <c r="R307" s="14"/>
      <c r="S307" s="14"/>
      <c r="T307" s="3">
        <v>259.226</v>
      </c>
      <c r="U307" s="3">
        <v>187.899</v>
      </c>
      <c r="V307" s="21" t="s">
        <v>42</v>
      </c>
      <c r="W307" s="14">
        <v>1982</v>
      </c>
      <c r="X307" s="14">
        <v>5947</v>
      </c>
      <c r="Y307" s="14">
        <v>84</v>
      </c>
      <c r="Z307" s="22" t="s">
        <v>181</v>
      </c>
      <c r="AA307" s="22">
        <v>52103047781</v>
      </c>
      <c r="AB307" s="2" t="s">
        <v>182</v>
      </c>
      <c r="AC307" s="35" t="s">
        <v>67</v>
      </c>
      <c r="AD307" s="36" t="s">
        <v>68</v>
      </c>
      <c r="AE307" s="22"/>
      <c r="AF307" s="2"/>
      <c r="AG307" s="2"/>
      <c r="AH307" s="2"/>
      <c r="AI307" s="2"/>
      <c r="AJ307" s="2"/>
      <c r="AK307" s="38">
        <v>997572.46</v>
      </c>
      <c r="AL307" s="39">
        <v>809265</v>
      </c>
      <c r="AM307" s="23">
        <f t="shared" si="4"/>
        <v>136.079535900454</v>
      </c>
      <c r="AN307" s="5">
        <v>44560</v>
      </c>
      <c r="AO307" s="5">
        <v>43791</v>
      </c>
      <c r="AP307" s="14">
        <v>50</v>
      </c>
      <c r="AQ307" s="24">
        <v>404632.5</v>
      </c>
      <c r="AR307" s="5"/>
      <c r="AS307" s="24"/>
      <c r="AT307" s="5">
        <v>43790</v>
      </c>
      <c r="AU307" s="14">
        <v>80</v>
      </c>
      <c r="AV307" s="24">
        <v>323706.01</v>
      </c>
      <c r="AW307" s="5">
        <v>45133</v>
      </c>
      <c r="AX307" s="24">
        <v>403140.64</v>
      </c>
      <c r="AY307" s="14"/>
    </row>
    <row r="308" spans="1:51" x14ac:dyDescent="0.25">
      <c r="A308" s="20" t="s">
        <v>1856</v>
      </c>
      <c r="B308" s="34" t="s">
        <v>245</v>
      </c>
      <c r="C308" s="21" t="s">
        <v>246</v>
      </c>
      <c r="D308" s="34" t="s">
        <v>1857</v>
      </c>
      <c r="E308" s="35" t="s">
        <v>248</v>
      </c>
      <c r="F308" s="40" t="s">
        <v>249</v>
      </c>
      <c r="G308" s="40" t="s">
        <v>3312</v>
      </c>
      <c r="H308" s="5">
        <v>43500</v>
      </c>
      <c r="I308" s="5">
        <v>42510</v>
      </c>
      <c r="J308" s="2" t="s">
        <v>435</v>
      </c>
      <c r="K308" s="2" t="s">
        <v>436</v>
      </c>
      <c r="L308" s="3">
        <v>184.75</v>
      </c>
      <c r="M308" s="3">
        <v>113.17</v>
      </c>
      <c r="N308" s="3">
        <v>111.26</v>
      </c>
      <c r="O308" s="3">
        <v>50.92</v>
      </c>
      <c r="P308" s="14">
        <v>46.45</v>
      </c>
      <c r="Q308" s="14"/>
      <c r="R308" s="14"/>
      <c r="S308" s="14"/>
      <c r="T308" s="3">
        <v>112.78</v>
      </c>
      <c r="U308" s="3">
        <v>67.72</v>
      </c>
      <c r="V308" s="21">
        <v>103</v>
      </c>
      <c r="W308" s="14">
        <v>1983</v>
      </c>
      <c r="X308" s="14">
        <v>3254.3</v>
      </c>
      <c r="Y308" s="14">
        <v>38</v>
      </c>
      <c r="Z308" s="22" t="s">
        <v>236</v>
      </c>
      <c r="AA308" s="22">
        <v>40103536621</v>
      </c>
      <c r="AB308" s="2">
        <v>129772</v>
      </c>
      <c r="AC308" s="35" t="s">
        <v>560</v>
      </c>
      <c r="AD308" s="36" t="s">
        <v>561</v>
      </c>
      <c r="AE308" s="22"/>
      <c r="AF308" s="2"/>
      <c r="AG308" s="2"/>
      <c r="AH308" s="2"/>
      <c r="AI308" s="2"/>
      <c r="AJ308" s="2"/>
      <c r="AK308" s="38">
        <v>551896.88</v>
      </c>
      <c r="AL308" s="39">
        <v>491840.8</v>
      </c>
      <c r="AM308" s="23">
        <f t="shared" si="4"/>
        <v>151.13566665642381</v>
      </c>
      <c r="AN308" s="5">
        <v>44470</v>
      </c>
      <c r="AO308" s="5">
        <v>43867</v>
      </c>
      <c r="AP308" s="14">
        <v>50</v>
      </c>
      <c r="AQ308" s="24">
        <v>245920.4</v>
      </c>
      <c r="AR308" s="5"/>
      <c r="AS308" s="24"/>
      <c r="AT308" s="5"/>
      <c r="AU308" s="14"/>
      <c r="AV308" s="24"/>
      <c r="AW308" s="5">
        <v>44558</v>
      </c>
      <c r="AX308" s="24">
        <v>245920.4</v>
      </c>
      <c r="AY308" s="14"/>
    </row>
    <row r="309" spans="1:51" x14ac:dyDescent="0.25">
      <c r="A309" s="20" t="s">
        <v>1858</v>
      </c>
      <c r="B309" s="34" t="s">
        <v>35</v>
      </c>
      <c r="C309" s="21"/>
      <c r="D309" s="34" t="s">
        <v>1859</v>
      </c>
      <c r="E309" s="35" t="s">
        <v>1860</v>
      </c>
      <c r="F309" s="40">
        <v>40008290042</v>
      </c>
      <c r="G309" s="40" t="s">
        <v>39</v>
      </c>
      <c r="H309" s="5">
        <v>43474</v>
      </c>
      <c r="I309" s="5">
        <v>43070</v>
      </c>
      <c r="J309" s="2" t="s">
        <v>749</v>
      </c>
      <c r="K309" s="2" t="s">
        <v>750</v>
      </c>
      <c r="L309" s="3">
        <v>207.35</v>
      </c>
      <c r="M309" s="3">
        <v>172.41</v>
      </c>
      <c r="N309" s="3">
        <v>91.67</v>
      </c>
      <c r="O309" s="3">
        <v>56.73</v>
      </c>
      <c r="P309" s="14">
        <v>44.39</v>
      </c>
      <c r="Q309" s="14"/>
      <c r="R309" s="14"/>
      <c r="S309" s="14"/>
      <c r="T309" s="3">
        <v>89.337000000000003</v>
      </c>
      <c r="U309" s="3">
        <v>39.496000000000002</v>
      </c>
      <c r="V309" s="21">
        <v>318</v>
      </c>
      <c r="W309" s="14">
        <v>1960</v>
      </c>
      <c r="X309" s="14">
        <v>1969.8</v>
      </c>
      <c r="Y309" s="14">
        <v>40</v>
      </c>
      <c r="Z309" s="22" t="s">
        <v>1861</v>
      </c>
      <c r="AA309" s="22">
        <v>44103059274</v>
      </c>
      <c r="AB309" s="2" t="s">
        <v>1757</v>
      </c>
      <c r="AC309" s="35" t="s">
        <v>448</v>
      </c>
      <c r="AD309" s="36" t="s">
        <v>449</v>
      </c>
      <c r="AE309" s="22" t="s">
        <v>1862</v>
      </c>
      <c r="AF309" s="2" t="s">
        <v>1863</v>
      </c>
      <c r="AG309" s="2"/>
      <c r="AH309" s="2"/>
      <c r="AI309" s="2"/>
      <c r="AJ309" s="2"/>
      <c r="AK309" s="38">
        <v>488138.18</v>
      </c>
      <c r="AL309" s="39">
        <v>485718.18</v>
      </c>
      <c r="AM309" s="23">
        <f t="shared" si="4"/>
        <v>246.58248553152603</v>
      </c>
      <c r="AN309" s="5">
        <v>44729</v>
      </c>
      <c r="AO309" s="5">
        <v>44144</v>
      </c>
      <c r="AP309" s="14">
        <v>50</v>
      </c>
      <c r="AQ309" s="24">
        <v>242859.09</v>
      </c>
      <c r="AR309" s="5"/>
      <c r="AS309" s="24"/>
      <c r="AT309" s="5">
        <v>44126</v>
      </c>
      <c r="AU309" s="14">
        <v>80</v>
      </c>
      <c r="AV309" s="24">
        <v>189495.67</v>
      </c>
      <c r="AW309" s="5">
        <v>45041</v>
      </c>
      <c r="AX309" s="24">
        <v>241709.34</v>
      </c>
      <c r="AY309" s="14" t="s">
        <v>72</v>
      </c>
    </row>
    <row r="310" spans="1:51" x14ac:dyDescent="0.25">
      <c r="A310" s="20" t="s">
        <v>1864</v>
      </c>
      <c r="B310" s="34" t="s">
        <v>35</v>
      </c>
      <c r="C310" s="21"/>
      <c r="D310" s="34" t="s">
        <v>1865</v>
      </c>
      <c r="E310" s="35" t="s">
        <v>1866</v>
      </c>
      <c r="F310" s="40">
        <v>40008295247</v>
      </c>
      <c r="G310" s="40" t="s">
        <v>39</v>
      </c>
      <c r="H310" s="5">
        <v>43731</v>
      </c>
      <c r="I310" s="5">
        <v>43637</v>
      </c>
      <c r="J310" s="2" t="s">
        <v>50</v>
      </c>
      <c r="K310" s="2" t="s">
        <v>51</v>
      </c>
      <c r="L310" s="3">
        <v>207.67</v>
      </c>
      <c r="M310" s="3">
        <v>139.44999999999999</v>
      </c>
      <c r="N310" s="3">
        <v>118.33</v>
      </c>
      <c r="O310" s="3">
        <v>53.72</v>
      </c>
      <c r="P310" s="14">
        <v>51.9</v>
      </c>
      <c r="Q310" s="14"/>
      <c r="R310" s="14"/>
      <c r="S310" s="14"/>
      <c r="T310" s="3">
        <v>223.96</v>
      </c>
      <c r="U310" s="3">
        <v>127.59</v>
      </c>
      <c r="V310" s="21">
        <v>602</v>
      </c>
      <c r="W310" s="14">
        <v>1980</v>
      </c>
      <c r="X310" s="14">
        <v>4512.1099999999997</v>
      </c>
      <c r="Y310" s="14">
        <v>71</v>
      </c>
      <c r="Z310" s="22" t="s">
        <v>52</v>
      </c>
      <c r="AA310" s="22">
        <v>40103680902</v>
      </c>
      <c r="AB310" s="2" t="s">
        <v>53</v>
      </c>
      <c r="AC310" s="35" t="s">
        <v>560</v>
      </c>
      <c r="AD310" s="36" t="s">
        <v>561</v>
      </c>
      <c r="AE310" s="22"/>
      <c r="AF310" s="2"/>
      <c r="AG310" s="2"/>
      <c r="AH310" s="2"/>
      <c r="AI310" s="2"/>
      <c r="AJ310" s="2"/>
      <c r="AK310" s="38">
        <v>946756.74</v>
      </c>
      <c r="AL310" s="39">
        <v>946756.74</v>
      </c>
      <c r="AM310" s="23">
        <f t="shared" si="4"/>
        <v>209.82572233389701</v>
      </c>
      <c r="AN310" s="5">
        <v>45254</v>
      </c>
      <c r="AO310" s="5">
        <v>44592</v>
      </c>
      <c r="AP310" s="14">
        <v>50</v>
      </c>
      <c r="AQ310" s="24">
        <v>473378.36</v>
      </c>
      <c r="AR310" s="5"/>
      <c r="AS310" s="24"/>
      <c r="AT310" s="5">
        <v>44579</v>
      </c>
      <c r="AU310" s="14">
        <v>80</v>
      </c>
      <c r="AV310" s="24">
        <v>373332.72</v>
      </c>
      <c r="AW310" s="5">
        <v>45275</v>
      </c>
      <c r="AX310" s="24">
        <v>463908.02</v>
      </c>
      <c r="AY310" s="14"/>
    </row>
    <row r="311" spans="1:51" ht="30" x14ac:dyDescent="0.25">
      <c r="A311" s="20" t="s">
        <v>1867</v>
      </c>
      <c r="B311" s="34" t="s">
        <v>60</v>
      </c>
      <c r="C311" s="21"/>
      <c r="D311" s="34" t="s">
        <v>1868</v>
      </c>
      <c r="E311" s="35" t="s">
        <v>179</v>
      </c>
      <c r="F311" s="40" t="s">
        <v>180</v>
      </c>
      <c r="G311" s="40" t="s">
        <v>3313</v>
      </c>
      <c r="H311" s="5">
        <v>44523</v>
      </c>
      <c r="I311" s="5">
        <v>43322</v>
      </c>
      <c r="J311" s="2" t="s">
        <v>63</v>
      </c>
      <c r="K311" s="2" t="s">
        <v>64</v>
      </c>
      <c r="L311" s="3">
        <v>192.25</v>
      </c>
      <c r="M311" s="3">
        <v>126.69</v>
      </c>
      <c r="N311" s="3">
        <v>105.61</v>
      </c>
      <c r="O311" s="3">
        <v>40.049999999999997</v>
      </c>
      <c r="P311" s="14">
        <v>54.95</v>
      </c>
      <c r="Q311" s="14"/>
      <c r="R311" s="14"/>
      <c r="S311" s="14"/>
      <c r="T311" s="3">
        <v>120.55</v>
      </c>
      <c r="U311" s="3">
        <v>66.23</v>
      </c>
      <c r="V311" s="21" t="s">
        <v>1385</v>
      </c>
      <c r="W311" s="14">
        <v>1961</v>
      </c>
      <c r="X311" s="14">
        <v>2996.9</v>
      </c>
      <c r="Y311" s="14">
        <v>56</v>
      </c>
      <c r="Z311" s="22" t="s">
        <v>65</v>
      </c>
      <c r="AA311" s="22">
        <v>42103064582</v>
      </c>
      <c r="AB311" s="2" t="s">
        <v>66</v>
      </c>
      <c r="AC311" s="35" t="s">
        <v>345</v>
      </c>
      <c r="AD311" s="36" t="s">
        <v>346</v>
      </c>
      <c r="AE311" s="22"/>
      <c r="AF311" s="2"/>
      <c r="AG311" s="2"/>
      <c r="AH311" s="2"/>
      <c r="AI311" s="2" t="s">
        <v>305</v>
      </c>
      <c r="AJ311" s="2" t="s">
        <v>180</v>
      </c>
      <c r="AK311" s="38">
        <v>530103.37</v>
      </c>
      <c r="AL311" s="39">
        <v>518188.74</v>
      </c>
      <c r="AM311" s="23">
        <f t="shared" si="4"/>
        <v>172.90825186025558</v>
      </c>
      <c r="AN311" s="5">
        <v>44531</v>
      </c>
      <c r="AO311" s="5">
        <v>43956</v>
      </c>
      <c r="AP311" s="14">
        <v>50</v>
      </c>
      <c r="AQ311" s="24">
        <v>265051.68</v>
      </c>
      <c r="AR311" s="5"/>
      <c r="AS311" s="24"/>
      <c r="AT311" s="5"/>
      <c r="AU311" s="14"/>
      <c r="AV311" s="24"/>
      <c r="AW311" s="5">
        <v>44740</v>
      </c>
      <c r="AX311" s="24">
        <v>258576.87</v>
      </c>
      <c r="AY311" s="14" t="s">
        <v>97</v>
      </c>
    </row>
    <row r="312" spans="1:51" x14ac:dyDescent="0.25">
      <c r="A312" s="20" t="s">
        <v>1869</v>
      </c>
      <c r="B312" s="34" t="s">
        <v>35</v>
      </c>
      <c r="C312" s="21"/>
      <c r="D312" s="34" t="s">
        <v>1870</v>
      </c>
      <c r="E312" s="35" t="s">
        <v>1871</v>
      </c>
      <c r="F312" s="40" t="s">
        <v>1872</v>
      </c>
      <c r="G312" s="40" t="s">
        <v>39</v>
      </c>
      <c r="H312" s="5">
        <v>43455</v>
      </c>
      <c r="I312" s="5">
        <v>42604</v>
      </c>
      <c r="J312" s="2" t="s">
        <v>50</v>
      </c>
      <c r="K312" s="2" t="s">
        <v>51</v>
      </c>
      <c r="L312" s="3">
        <v>191.4</v>
      </c>
      <c r="M312" s="3">
        <v>147.16</v>
      </c>
      <c r="N312" s="3">
        <v>86.06</v>
      </c>
      <c r="O312" s="3">
        <v>40.99</v>
      </c>
      <c r="P312" s="14">
        <v>44.39</v>
      </c>
      <c r="Q312" s="14"/>
      <c r="R312" s="14"/>
      <c r="S312" s="14"/>
      <c r="T312" s="3">
        <v>82.8</v>
      </c>
      <c r="U312" s="3">
        <v>36.86</v>
      </c>
      <c r="V312" s="21" t="s">
        <v>42</v>
      </c>
      <c r="W312" s="14">
        <v>1960</v>
      </c>
      <c r="X312" s="14">
        <v>1979.24</v>
      </c>
      <c r="Y312" s="14">
        <v>40</v>
      </c>
      <c r="Z312" s="22" t="s">
        <v>52</v>
      </c>
      <c r="AA312" s="22">
        <v>40103680902</v>
      </c>
      <c r="AB312" s="2" t="s">
        <v>53</v>
      </c>
      <c r="AC312" s="35" t="s">
        <v>45</v>
      </c>
      <c r="AD312" s="36" t="s">
        <v>46</v>
      </c>
      <c r="AE312" s="22"/>
      <c r="AF312" s="2"/>
      <c r="AG312" s="2"/>
      <c r="AH312" s="2"/>
      <c r="AI312" s="2"/>
      <c r="AJ312" s="2"/>
      <c r="AK312" s="38">
        <v>520427.26</v>
      </c>
      <c r="AL312" s="39">
        <v>430105.17</v>
      </c>
      <c r="AM312" s="23">
        <f t="shared" si="4"/>
        <v>217.30824457872717</v>
      </c>
      <c r="AN312" s="5">
        <v>44587</v>
      </c>
      <c r="AO312" s="5">
        <v>44039</v>
      </c>
      <c r="AP312" s="14">
        <v>50</v>
      </c>
      <c r="AQ312" s="24">
        <v>260213.63</v>
      </c>
      <c r="AR312" s="5"/>
      <c r="AS312" s="24"/>
      <c r="AT312" s="5">
        <v>44145</v>
      </c>
      <c r="AU312" s="14">
        <v>80</v>
      </c>
      <c r="AV312" s="24">
        <v>208170.9</v>
      </c>
      <c r="AW312" s="5">
        <v>44910</v>
      </c>
      <c r="AX312" s="24">
        <v>260213.63</v>
      </c>
      <c r="AY312" s="14"/>
    </row>
    <row r="313" spans="1:51" ht="30" x14ac:dyDescent="0.25">
      <c r="A313" s="20" t="s">
        <v>1875</v>
      </c>
      <c r="B313" s="34" t="s">
        <v>363</v>
      </c>
      <c r="C313" s="21" t="s">
        <v>364</v>
      </c>
      <c r="D313" s="34" t="s">
        <v>1876</v>
      </c>
      <c r="E313" s="35" t="s">
        <v>1877</v>
      </c>
      <c r="F313" s="40">
        <v>50008264751</v>
      </c>
      <c r="G313" s="40" t="s">
        <v>39</v>
      </c>
      <c r="H313" s="5">
        <v>43550</v>
      </c>
      <c r="I313" s="5">
        <v>43528</v>
      </c>
      <c r="J313" s="2" t="s">
        <v>234</v>
      </c>
      <c r="K313" s="2" t="s">
        <v>235</v>
      </c>
      <c r="L313" s="3">
        <v>125.05</v>
      </c>
      <c r="M313" s="3">
        <v>123.44</v>
      </c>
      <c r="N313" s="3">
        <v>55.89</v>
      </c>
      <c r="O313" s="3">
        <v>54.28</v>
      </c>
      <c r="P313" s="14">
        <v>56.04</v>
      </c>
      <c r="Q313" s="14"/>
      <c r="R313" s="14"/>
      <c r="S313" s="14"/>
      <c r="T313" s="3">
        <v>47.713000000000001</v>
      </c>
      <c r="U313" s="3">
        <v>21.125</v>
      </c>
      <c r="V313" s="21">
        <v>316</v>
      </c>
      <c r="W313" s="14">
        <v>1965</v>
      </c>
      <c r="X313" s="14">
        <v>1953.7</v>
      </c>
      <c r="Y313" s="14">
        <v>27</v>
      </c>
      <c r="Z313" s="22" t="s">
        <v>966</v>
      </c>
      <c r="AA313" s="22" t="s">
        <v>967</v>
      </c>
      <c r="AB313" s="2">
        <v>13537</v>
      </c>
      <c r="AC313" s="35" t="s">
        <v>448</v>
      </c>
      <c r="AD313" s="36" t="s">
        <v>449</v>
      </c>
      <c r="AE313" s="22"/>
      <c r="AF313" s="2"/>
      <c r="AG313" s="2"/>
      <c r="AH313" s="2"/>
      <c r="AI313" s="2"/>
      <c r="AJ313" s="2"/>
      <c r="AK313" s="38">
        <v>364949.68</v>
      </c>
      <c r="AL313" s="39">
        <v>348813.26</v>
      </c>
      <c r="AM313" s="23">
        <f t="shared" si="4"/>
        <v>178.5398269949327</v>
      </c>
      <c r="AN313" s="5">
        <v>44865</v>
      </c>
      <c r="AO313" s="5">
        <v>44027</v>
      </c>
      <c r="AP313" s="14">
        <v>50</v>
      </c>
      <c r="AQ313" s="24">
        <v>174406.63</v>
      </c>
      <c r="AR313" s="5"/>
      <c r="AS313" s="24"/>
      <c r="AT313" s="5">
        <v>44022</v>
      </c>
      <c r="AU313" s="14">
        <v>80</v>
      </c>
      <c r="AV313" s="24">
        <v>139525.29999999999</v>
      </c>
      <c r="AW313" s="5">
        <v>44448</v>
      </c>
      <c r="AX313" s="24">
        <v>174406.62</v>
      </c>
      <c r="AY313" s="14"/>
    </row>
    <row r="314" spans="1:51" x14ac:dyDescent="0.25">
      <c r="A314" s="20" t="s">
        <v>1878</v>
      </c>
      <c r="B314" s="34" t="s">
        <v>269</v>
      </c>
      <c r="C314" s="21" t="s">
        <v>270</v>
      </c>
      <c r="D314" s="34" t="s">
        <v>1879</v>
      </c>
      <c r="E314" s="35" t="s">
        <v>1880</v>
      </c>
      <c r="F314" s="40">
        <v>40008252549</v>
      </c>
      <c r="G314" s="40" t="s">
        <v>39</v>
      </c>
      <c r="H314" s="5">
        <v>44137</v>
      </c>
      <c r="I314" s="5">
        <v>43559</v>
      </c>
      <c r="J314" s="2" t="s">
        <v>274</v>
      </c>
      <c r="K314" s="2" t="s">
        <v>275</v>
      </c>
      <c r="L314" s="3">
        <v>196.52</v>
      </c>
      <c r="M314" s="3">
        <v>157.18</v>
      </c>
      <c r="N314" s="3">
        <v>99.90000000000002</v>
      </c>
      <c r="O314" s="3">
        <v>60.560000000000016</v>
      </c>
      <c r="P314" s="14">
        <v>60.92</v>
      </c>
      <c r="Q314" s="14"/>
      <c r="R314" s="14"/>
      <c r="S314" s="14"/>
      <c r="T314" s="3">
        <v>95.39</v>
      </c>
      <c r="U314" s="3">
        <v>48.5</v>
      </c>
      <c r="V314" s="21" t="s">
        <v>42</v>
      </c>
      <c r="W314" s="14" t="s">
        <v>252</v>
      </c>
      <c r="X314" s="14">
        <v>2637.2999999999997</v>
      </c>
      <c r="Y314" s="14">
        <v>35</v>
      </c>
      <c r="Z314" s="22" t="s">
        <v>716</v>
      </c>
      <c r="AA314" s="22">
        <v>40103338048</v>
      </c>
      <c r="AB314" s="2" t="s">
        <v>717</v>
      </c>
      <c r="AC314" s="35" t="s">
        <v>448</v>
      </c>
      <c r="AD314" s="36" t="s">
        <v>449</v>
      </c>
      <c r="AE314" s="22" t="s">
        <v>720</v>
      </c>
      <c r="AF314" s="2" t="s">
        <v>721</v>
      </c>
      <c r="AG314" s="2" t="s">
        <v>716</v>
      </c>
      <c r="AH314" s="2" t="s">
        <v>1881</v>
      </c>
      <c r="AI314" s="2"/>
      <c r="AJ314" s="2"/>
      <c r="AK314" s="38">
        <v>829638.35</v>
      </c>
      <c r="AL314" s="39">
        <v>829638.35</v>
      </c>
      <c r="AM314" s="23">
        <f t="shared" si="4"/>
        <v>314.57867895195847</v>
      </c>
      <c r="AN314" s="5">
        <v>45198</v>
      </c>
      <c r="AO314" s="5">
        <v>44687</v>
      </c>
      <c r="AP314" s="14">
        <v>50</v>
      </c>
      <c r="AQ314" s="24">
        <v>414819.17</v>
      </c>
      <c r="AR314" s="5"/>
      <c r="AS314" s="24"/>
      <c r="AT314" s="5">
        <v>44677</v>
      </c>
      <c r="AU314" s="14">
        <v>80</v>
      </c>
      <c r="AV314" s="24">
        <v>331855.34000000003</v>
      </c>
      <c r="AW314" s="5">
        <v>45247</v>
      </c>
      <c r="AX314" s="24">
        <v>414819.12</v>
      </c>
      <c r="AY314" s="14"/>
    </row>
    <row r="315" spans="1:51" x14ac:dyDescent="0.25">
      <c r="A315" s="20" t="s">
        <v>1882</v>
      </c>
      <c r="B315" s="34" t="s">
        <v>35</v>
      </c>
      <c r="C315" s="21"/>
      <c r="D315" s="34" t="s">
        <v>1883</v>
      </c>
      <c r="E315" s="35" t="s">
        <v>1884</v>
      </c>
      <c r="F315" s="40">
        <v>40008290697</v>
      </c>
      <c r="G315" s="40" t="s">
        <v>39</v>
      </c>
      <c r="H315" s="5">
        <v>43573</v>
      </c>
      <c r="I315" s="5">
        <v>43518</v>
      </c>
      <c r="J315" s="2" t="s">
        <v>40</v>
      </c>
      <c r="K315" s="2" t="s">
        <v>41</v>
      </c>
      <c r="L315" s="3">
        <v>169.16</v>
      </c>
      <c r="M315" s="3">
        <v>128.12</v>
      </c>
      <c r="N315" s="3">
        <v>89.54</v>
      </c>
      <c r="O315" s="3">
        <v>50.41</v>
      </c>
      <c r="P315" s="14">
        <v>44.39</v>
      </c>
      <c r="Q315" s="14"/>
      <c r="R315" s="14"/>
      <c r="S315" s="14"/>
      <c r="T315" s="3">
        <v>138.47300000000001</v>
      </c>
      <c r="U315" s="3">
        <v>74.563000000000002</v>
      </c>
      <c r="V315" s="21" t="s">
        <v>42</v>
      </c>
      <c r="W315" s="14">
        <v>1970</v>
      </c>
      <c r="X315" s="14">
        <v>3711.7</v>
      </c>
      <c r="Y315" s="14">
        <v>41</v>
      </c>
      <c r="Z315" s="22" t="s">
        <v>45</v>
      </c>
      <c r="AA315" s="22">
        <v>40003776456</v>
      </c>
      <c r="AB315" s="2" t="s">
        <v>1672</v>
      </c>
      <c r="AC315" s="35" t="s">
        <v>45</v>
      </c>
      <c r="AD315" s="36" t="s">
        <v>46</v>
      </c>
      <c r="AE315" s="22"/>
      <c r="AF315" s="2"/>
      <c r="AG315" s="2"/>
      <c r="AH315" s="2"/>
      <c r="AI315" s="2"/>
      <c r="AJ315" s="2"/>
      <c r="AK315" s="38">
        <v>743455.8</v>
      </c>
      <c r="AL315" s="39">
        <v>680104.52</v>
      </c>
      <c r="AM315" s="23">
        <f t="shared" si="4"/>
        <v>183.23262117089206</v>
      </c>
      <c r="AN315" s="5">
        <v>45028</v>
      </c>
      <c r="AO315" s="5">
        <v>44483</v>
      </c>
      <c r="AP315" s="14">
        <v>50</v>
      </c>
      <c r="AQ315" s="24">
        <v>340052.26</v>
      </c>
      <c r="AR315" s="5"/>
      <c r="AS315" s="24"/>
      <c r="AT315" s="5">
        <v>44460</v>
      </c>
      <c r="AU315" s="14">
        <v>80</v>
      </c>
      <c r="AV315" s="24">
        <v>272041.81</v>
      </c>
      <c r="AW315" s="5">
        <v>45037</v>
      </c>
      <c r="AX315" s="24">
        <v>340052.26</v>
      </c>
      <c r="AY315" s="14" t="s">
        <v>72</v>
      </c>
    </row>
    <row r="316" spans="1:51" ht="30" x14ac:dyDescent="0.25">
      <c r="A316" s="20" t="s">
        <v>1885</v>
      </c>
      <c r="B316" s="34" t="s">
        <v>60</v>
      </c>
      <c r="C316" s="21"/>
      <c r="D316" s="34" t="s">
        <v>1886</v>
      </c>
      <c r="E316" s="35" t="s">
        <v>179</v>
      </c>
      <c r="F316" s="40">
        <v>42103004583</v>
      </c>
      <c r="G316" s="40" t="s">
        <v>3313</v>
      </c>
      <c r="H316" s="5">
        <v>44272</v>
      </c>
      <c r="I316" s="5">
        <v>43854</v>
      </c>
      <c r="J316" s="2" t="s">
        <v>63</v>
      </c>
      <c r="K316" s="2" t="s">
        <v>64</v>
      </c>
      <c r="L316" s="3">
        <v>124.18</v>
      </c>
      <c r="M316" s="3">
        <v>67.38</v>
      </c>
      <c r="N316" s="3">
        <v>106.508</v>
      </c>
      <c r="O316" s="3">
        <v>49.698</v>
      </c>
      <c r="P316" s="14">
        <v>59.95</v>
      </c>
      <c r="Q316" s="14"/>
      <c r="R316" s="14"/>
      <c r="S316" s="14"/>
      <c r="T316" s="3">
        <v>106.4</v>
      </c>
      <c r="U316" s="3">
        <v>91.25</v>
      </c>
      <c r="V316" s="21" t="s">
        <v>42</v>
      </c>
      <c r="W316" s="14">
        <v>1984</v>
      </c>
      <c r="X316" s="14">
        <v>4164.5</v>
      </c>
      <c r="Y316" s="14">
        <v>74</v>
      </c>
      <c r="Z316" s="22" t="s">
        <v>181</v>
      </c>
      <c r="AA316" s="22">
        <v>52103047781</v>
      </c>
      <c r="AB316" s="2" t="s">
        <v>182</v>
      </c>
      <c r="AC316" s="35" t="s">
        <v>349</v>
      </c>
      <c r="AD316" s="36" t="s">
        <v>350</v>
      </c>
      <c r="AE316" s="22"/>
      <c r="AF316" s="2"/>
      <c r="AG316" s="2"/>
      <c r="AH316" s="2"/>
      <c r="AI316" s="2"/>
      <c r="AJ316" s="2"/>
      <c r="AK316" s="38">
        <v>252158.51</v>
      </c>
      <c r="AL316" s="39">
        <v>196262</v>
      </c>
      <c r="AM316" s="23">
        <f t="shared" si="4"/>
        <v>47.12738624084524</v>
      </c>
      <c r="AN316" s="5">
        <v>45230</v>
      </c>
      <c r="AO316" s="5">
        <v>44558</v>
      </c>
      <c r="AP316" s="14">
        <v>50</v>
      </c>
      <c r="AQ316" s="24">
        <v>96863.82</v>
      </c>
      <c r="AR316" s="5"/>
      <c r="AS316" s="24"/>
      <c r="AT316" s="5">
        <v>44544</v>
      </c>
      <c r="AU316" s="14">
        <v>80</v>
      </c>
      <c r="AV316" s="24">
        <v>77491.06</v>
      </c>
      <c r="AW316" s="5">
        <v>45193</v>
      </c>
      <c r="AX316" s="24">
        <v>95440.77</v>
      </c>
      <c r="AY316" s="14"/>
    </row>
    <row r="317" spans="1:51" x14ac:dyDescent="0.25">
      <c r="A317" s="20" t="s">
        <v>1887</v>
      </c>
      <c r="B317" s="34" t="s">
        <v>60</v>
      </c>
      <c r="C317" s="21"/>
      <c r="D317" s="34" t="s">
        <v>1888</v>
      </c>
      <c r="E317" s="35" t="s">
        <v>1889</v>
      </c>
      <c r="F317" s="40" t="s">
        <v>1890</v>
      </c>
      <c r="G317" s="40" t="s">
        <v>39</v>
      </c>
      <c r="H317" s="5">
        <v>43962</v>
      </c>
      <c r="I317" s="5">
        <v>43477</v>
      </c>
      <c r="J317" s="2" t="s">
        <v>63</v>
      </c>
      <c r="K317" s="2" t="s">
        <v>64</v>
      </c>
      <c r="L317" s="3">
        <v>205.58</v>
      </c>
      <c r="M317" s="3">
        <v>156.94</v>
      </c>
      <c r="N317" s="3">
        <v>103</v>
      </c>
      <c r="O317" s="3">
        <v>54.36</v>
      </c>
      <c r="P317" s="14">
        <v>54.95</v>
      </c>
      <c r="Q317" s="14"/>
      <c r="R317" s="14"/>
      <c r="S317" s="14"/>
      <c r="T317" s="3">
        <v>53.637</v>
      </c>
      <c r="U317" s="3">
        <v>26.873999999999999</v>
      </c>
      <c r="V317" s="21" t="s">
        <v>42</v>
      </c>
      <c r="W317" s="14">
        <v>1963</v>
      </c>
      <c r="X317" s="14">
        <v>1191.5</v>
      </c>
      <c r="Y317" s="14">
        <v>24</v>
      </c>
      <c r="Z317" s="22" t="s">
        <v>181</v>
      </c>
      <c r="AA317" s="22">
        <v>52103047781</v>
      </c>
      <c r="AB317" s="2" t="s">
        <v>182</v>
      </c>
      <c r="AC317" s="35" t="s">
        <v>349</v>
      </c>
      <c r="AD317" s="36" t="s">
        <v>350</v>
      </c>
      <c r="AE317" s="22" t="s">
        <v>1891</v>
      </c>
      <c r="AF317" s="2" t="s">
        <v>1892</v>
      </c>
      <c r="AG317" s="2" t="s">
        <v>181</v>
      </c>
      <c r="AH317" s="2" t="s">
        <v>187</v>
      </c>
      <c r="AI317" s="2" t="s">
        <v>706</v>
      </c>
      <c r="AJ317" s="2" t="s">
        <v>707</v>
      </c>
      <c r="AK317" s="38">
        <v>231737.43</v>
      </c>
      <c r="AL317" s="39">
        <v>231737.43</v>
      </c>
      <c r="AM317" s="23">
        <f t="shared" si="4"/>
        <v>194.49217792698278</v>
      </c>
      <c r="AN317" s="5">
        <v>45077</v>
      </c>
      <c r="AO317" s="5">
        <v>44469</v>
      </c>
      <c r="AP317" s="14">
        <v>50</v>
      </c>
      <c r="AQ317" s="24">
        <v>115868.71</v>
      </c>
      <c r="AR317" s="5"/>
      <c r="AS317" s="24"/>
      <c r="AT317" s="5">
        <v>44468</v>
      </c>
      <c r="AU317" s="14">
        <v>80</v>
      </c>
      <c r="AV317" s="24">
        <v>92114.18</v>
      </c>
      <c r="AW317" s="5">
        <v>45055</v>
      </c>
      <c r="AX317" s="24">
        <v>115148.28</v>
      </c>
      <c r="AY317" s="14" t="s">
        <v>97</v>
      </c>
    </row>
    <row r="318" spans="1:51" ht="30" x14ac:dyDescent="0.25">
      <c r="A318" s="20" t="s">
        <v>1893</v>
      </c>
      <c r="B318" s="34" t="s">
        <v>32</v>
      </c>
      <c r="C318" s="21" t="s">
        <v>33</v>
      </c>
      <c r="D318" s="34" t="s">
        <v>1894</v>
      </c>
      <c r="E318" s="35" t="s">
        <v>1895</v>
      </c>
      <c r="F318" s="40">
        <v>50008226961</v>
      </c>
      <c r="G318" s="40" t="s">
        <v>39</v>
      </c>
      <c r="H318" s="5">
        <v>43705</v>
      </c>
      <c r="I318" s="5">
        <v>43646</v>
      </c>
      <c r="J318" s="2" t="s">
        <v>1179</v>
      </c>
      <c r="K318" s="2" t="s">
        <v>1180</v>
      </c>
      <c r="L318" s="3">
        <v>149.84</v>
      </c>
      <c r="M318" s="3">
        <v>149.84</v>
      </c>
      <c r="N318" s="3">
        <v>64.108000000000004</v>
      </c>
      <c r="O318" s="3">
        <v>64.108000000000004</v>
      </c>
      <c r="P318" s="14">
        <v>54.83</v>
      </c>
      <c r="Q318" s="14"/>
      <c r="R318" s="14"/>
      <c r="S318" s="14"/>
      <c r="T318" s="3"/>
      <c r="U318" s="3"/>
      <c r="V318" s="21" t="s">
        <v>42</v>
      </c>
      <c r="W318" s="14">
        <v>1989</v>
      </c>
      <c r="X318" s="14">
        <v>1613.6</v>
      </c>
      <c r="Y318" s="14">
        <v>18</v>
      </c>
      <c r="Z318" s="22" t="s">
        <v>1315</v>
      </c>
      <c r="AA318" s="22">
        <v>45403024891</v>
      </c>
      <c r="AB318" s="2" t="s">
        <v>1316</v>
      </c>
      <c r="AC318" s="35" t="s">
        <v>794</v>
      </c>
      <c r="AD318" s="36" t="s">
        <v>795</v>
      </c>
      <c r="AE318" s="22" t="s">
        <v>1025</v>
      </c>
      <c r="AF318" s="2" t="s">
        <v>1026</v>
      </c>
      <c r="AG318" s="2"/>
      <c r="AH318" s="2"/>
      <c r="AI318" s="2" t="s">
        <v>1896</v>
      </c>
      <c r="AJ318" s="2" t="s">
        <v>1897</v>
      </c>
      <c r="AK318" s="38">
        <v>240653.43</v>
      </c>
      <c r="AL318" s="39">
        <v>237339.16</v>
      </c>
      <c r="AM318" s="23">
        <f t="shared" si="4"/>
        <v>147.08673772930095</v>
      </c>
      <c r="AN318" s="5">
        <v>44783</v>
      </c>
      <c r="AO318" s="5">
        <v>44315</v>
      </c>
      <c r="AP318" s="14">
        <v>50</v>
      </c>
      <c r="AQ318" s="24">
        <v>118669.58</v>
      </c>
      <c r="AR318" s="5">
        <v>44308</v>
      </c>
      <c r="AS318" s="24">
        <v>118669.58</v>
      </c>
      <c r="AT318" s="5"/>
      <c r="AU318" s="14"/>
      <c r="AV318" s="24"/>
      <c r="AW318" s="5">
        <v>45209</v>
      </c>
      <c r="AX318" s="24">
        <v>118629.2</v>
      </c>
      <c r="AY318" s="14"/>
    </row>
    <row r="319" spans="1:51" ht="30" x14ac:dyDescent="0.25">
      <c r="A319" s="20" t="s">
        <v>1898</v>
      </c>
      <c r="B319" s="34" t="s">
        <v>60</v>
      </c>
      <c r="C319" s="21"/>
      <c r="D319" s="34" t="s">
        <v>1899</v>
      </c>
      <c r="E319" s="35" t="s">
        <v>179</v>
      </c>
      <c r="F319" s="40">
        <v>42103004583</v>
      </c>
      <c r="G319" s="40" t="s">
        <v>3313</v>
      </c>
      <c r="H319" s="5">
        <v>43895</v>
      </c>
      <c r="I319" s="5">
        <v>43654</v>
      </c>
      <c r="J319" s="2" t="s">
        <v>63</v>
      </c>
      <c r="K319" s="2" t="s">
        <v>64</v>
      </c>
      <c r="L319" s="3">
        <v>96.97</v>
      </c>
      <c r="M319" s="3">
        <v>86.94</v>
      </c>
      <c r="N319" s="3">
        <v>51.23</v>
      </c>
      <c r="O319" s="3">
        <v>41.19</v>
      </c>
      <c r="P319" s="14">
        <v>54.95</v>
      </c>
      <c r="Q319" s="14"/>
      <c r="R319" s="14"/>
      <c r="S319" s="14"/>
      <c r="T319" s="3">
        <v>104.15</v>
      </c>
      <c r="U319" s="3">
        <v>55.02</v>
      </c>
      <c r="V319" s="21" t="s">
        <v>42</v>
      </c>
      <c r="W319" s="14">
        <v>1979</v>
      </c>
      <c r="X319" s="14">
        <v>4888.1000000000004</v>
      </c>
      <c r="Y319" s="14">
        <v>75</v>
      </c>
      <c r="Z319" s="22" t="s">
        <v>65</v>
      </c>
      <c r="AA319" s="22">
        <v>42103064582</v>
      </c>
      <c r="AB319" s="2" t="s">
        <v>66</v>
      </c>
      <c r="AC319" s="35" t="s">
        <v>183</v>
      </c>
      <c r="AD319" s="36" t="s">
        <v>184</v>
      </c>
      <c r="AE319" s="22"/>
      <c r="AF319" s="2"/>
      <c r="AG319" s="2"/>
      <c r="AH319" s="2"/>
      <c r="AI319" s="2"/>
      <c r="AJ319" s="2"/>
      <c r="AK319" s="38">
        <v>671119.42</v>
      </c>
      <c r="AL319" s="39">
        <v>607008.6</v>
      </c>
      <c r="AM319" s="23">
        <f t="shared" si="4"/>
        <v>124.18088827969966</v>
      </c>
      <c r="AN319" s="5">
        <v>44742</v>
      </c>
      <c r="AO319" s="5">
        <v>44246</v>
      </c>
      <c r="AP319" s="14">
        <v>50</v>
      </c>
      <c r="AQ319" s="24">
        <v>303504.3</v>
      </c>
      <c r="AR319" s="5"/>
      <c r="AS319" s="24"/>
      <c r="AT319" s="5">
        <v>44209</v>
      </c>
      <c r="AU319" s="14">
        <v>80</v>
      </c>
      <c r="AV319" s="24">
        <v>242803.44</v>
      </c>
      <c r="AW319" s="5">
        <v>44985</v>
      </c>
      <c r="AX319" s="24">
        <v>303504.3</v>
      </c>
      <c r="AY319" s="14"/>
    </row>
    <row r="320" spans="1:51" x14ac:dyDescent="0.25">
      <c r="A320" s="20" t="s">
        <v>1903</v>
      </c>
      <c r="B320" s="34" t="s">
        <v>1289</v>
      </c>
      <c r="C320" s="21"/>
      <c r="D320" s="34" t="s">
        <v>1904</v>
      </c>
      <c r="E320" s="35" t="s">
        <v>1561</v>
      </c>
      <c r="F320" s="40" t="s">
        <v>1562</v>
      </c>
      <c r="G320" s="40" t="s">
        <v>3313</v>
      </c>
      <c r="H320" s="5">
        <v>44455</v>
      </c>
      <c r="I320" s="5">
        <v>42765</v>
      </c>
      <c r="J320" s="2" t="s">
        <v>212</v>
      </c>
      <c r="K320" s="2" t="s">
        <v>213</v>
      </c>
      <c r="L320" s="3">
        <v>217.95</v>
      </c>
      <c r="M320" s="3">
        <v>180.21</v>
      </c>
      <c r="N320" s="3">
        <v>113.002</v>
      </c>
      <c r="O320" s="3">
        <v>75.262</v>
      </c>
      <c r="P320" s="14">
        <v>54.9</v>
      </c>
      <c r="Q320" s="14"/>
      <c r="R320" s="14"/>
      <c r="S320" s="14"/>
      <c r="T320" s="3">
        <v>52.96</v>
      </c>
      <c r="U320" s="3">
        <v>27.26</v>
      </c>
      <c r="V320" s="21" t="s">
        <v>1622</v>
      </c>
      <c r="W320" s="14">
        <v>1960</v>
      </c>
      <c r="X320" s="14">
        <v>927.6</v>
      </c>
      <c r="Y320" s="14">
        <v>24</v>
      </c>
      <c r="Z320" s="22" t="s">
        <v>1761</v>
      </c>
      <c r="AA320" s="22" t="s">
        <v>1762</v>
      </c>
      <c r="AB320" s="2">
        <v>12090</v>
      </c>
      <c r="AC320" s="35" t="s">
        <v>605</v>
      </c>
      <c r="AD320" s="36">
        <v>41203034602</v>
      </c>
      <c r="AE320" s="22" t="s">
        <v>1565</v>
      </c>
      <c r="AF320" s="2" t="s">
        <v>1566</v>
      </c>
      <c r="AG320" s="2" t="s">
        <v>1905</v>
      </c>
      <c r="AH320" s="2" t="s">
        <v>1794</v>
      </c>
      <c r="AI320" s="2" t="s">
        <v>1569</v>
      </c>
      <c r="AJ320" s="2" t="s">
        <v>1562</v>
      </c>
      <c r="AK320" s="38">
        <v>277331.64</v>
      </c>
      <c r="AL320" s="39">
        <v>277331.64</v>
      </c>
      <c r="AM320" s="23">
        <f t="shared" si="4"/>
        <v>298.97761966364811</v>
      </c>
      <c r="AN320" s="5">
        <v>44895</v>
      </c>
      <c r="AO320" s="5">
        <v>44295</v>
      </c>
      <c r="AP320" s="14">
        <v>50</v>
      </c>
      <c r="AQ320" s="24">
        <v>138465.73000000001</v>
      </c>
      <c r="AR320" s="5"/>
      <c r="AS320" s="24"/>
      <c r="AT320" s="5">
        <v>44294</v>
      </c>
      <c r="AU320" s="14">
        <v>80</v>
      </c>
      <c r="AV320" s="24">
        <v>107227.6</v>
      </c>
      <c r="AW320" s="5">
        <v>45037</v>
      </c>
      <c r="AX320" s="24">
        <v>134590.29</v>
      </c>
      <c r="AY320" s="14"/>
    </row>
    <row r="321" spans="1:51" x14ac:dyDescent="0.25">
      <c r="A321" s="20" t="s">
        <v>1906</v>
      </c>
      <c r="B321" s="34" t="s">
        <v>35</v>
      </c>
      <c r="C321" s="21"/>
      <c r="D321" s="34" t="s">
        <v>1907</v>
      </c>
      <c r="E321" s="35" t="s">
        <v>1908</v>
      </c>
      <c r="F321" s="40" t="s">
        <v>1909</v>
      </c>
      <c r="G321" s="40" t="s">
        <v>39</v>
      </c>
      <c r="H321" s="5">
        <v>44538</v>
      </c>
      <c r="I321" s="5">
        <v>43491</v>
      </c>
      <c r="J321" s="2" t="s">
        <v>40</v>
      </c>
      <c r="K321" s="2" t="s">
        <v>41</v>
      </c>
      <c r="L321" s="3">
        <v>109.05</v>
      </c>
      <c r="M321" s="3">
        <v>108.56</v>
      </c>
      <c r="N321" s="3">
        <v>46.32</v>
      </c>
      <c r="O321" s="3">
        <v>46.81</v>
      </c>
      <c r="P321" s="14">
        <v>41.96</v>
      </c>
      <c r="Q321" s="14"/>
      <c r="R321" s="14"/>
      <c r="S321" s="14"/>
      <c r="T321" s="3">
        <v>68.001000000000005</v>
      </c>
      <c r="U321" s="3">
        <v>29.09</v>
      </c>
      <c r="V321" s="21">
        <v>103</v>
      </c>
      <c r="W321" s="14">
        <v>1975</v>
      </c>
      <c r="X321" s="14">
        <v>2897.86</v>
      </c>
      <c r="Y321" s="14">
        <v>42</v>
      </c>
      <c r="Z321" s="22" t="s">
        <v>52</v>
      </c>
      <c r="AA321" s="22">
        <v>40103680902</v>
      </c>
      <c r="AB321" s="2" t="s">
        <v>53</v>
      </c>
      <c r="AC321" s="35" t="s">
        <v>1900</v>
      </c>
      <c r="AD321" s="36" t="s">
        <v>1901</v>
      </c>
      <c r="AE321" s="22"/>
      <c r="AF321" s="2"/>
      <c r="AG321" s="2"/>
      <c r="AH321" s="2"/>
      <c r="AI321" s="2"/>
      <c r="AJ321" s="2"/>
      <c r="AK321" s="38">
        <v>923743.13</v>
      </c>
      <c r="AL321" s="39">
        <v>813120</v>
      </c>
      <c r="AM321" s="23">
        <f t="shared" si="4"/>
        <v>280.59326537513886</v>
      </c>
      <c r="AN321" s="5">
        <v>45198</v>
      </c>
      <c r="AO321" s="5">
        <v>44701</v>
      </c>
      <c r="AP321" s="14">
        <v>50</v>
      </c>
      <c r="AQ321" s="24">
        <v>406560</v>
      </c>
      <c r="AR321" s="5"/>
      <c r="AS321" s="24"/>
      <c r="AT321" s="5">
        <v>44693</v>
      </c>
      <c r="AU321" s="14">
        <v>80</v>
      </c>
      <c r="AV321" s="24">
        <v>325248</v>
      </c>
      <c r="AW321" s="5">
        <v>45126</v>
      </c>
      <c r="AX321" s="24">
        <v>406560</v>
      </c>
      <c r="AY321" s="14"/>
    </row>
    <row r="322" spans="1:51" ht="30" x14ac:dyDescent="0.25">
      <c r="A322" s="20" t="s">
        <v>1910</v>
      </c>
      <c r="B322" s="34" t="s">
        <v>1491</v>
      </c>
      <c r="C322" s="21" t="s">
        <v>1590</v>
      </c>
      <c r="D322" s="34" t="s">
        <v>1911</v>
      </c>
      <c r="E322" s="35" t="s">
        <v>1912</v>
      </c>
      <c r="F322" s="40">
        <v>40008147528</v>
      </c>
      <c r="G322" s="40" t="s">
        <v>39</v>
      </c>
      <c r="H322" s="5">
        <v>43791</v>
      </c>
      <c r="I322" s="5">
        <v>43573</v>
      </c>
      <c r="J322" s="2" t="s">
        <v>1497</v>
      </c>
      <c r="K322" s="2" t="s">
        <v>1498</v>
      </c>
      <c r="L322" s="3">
        <v>191.7</v>
      </c>
      <c r="M322" s="3">
        <v>150.80000000000001</v>
      </c>
      <c r="N322" s="3">
        <v>95.2</v>
      </c>
      <c r="O322" s="3">
        <v>54.3</v>
      </c>
      <c r="P322" s="14">
        <v>50.68</v>
      </c>
      <c r="Q322" s="14"/>
      <c r="R322" s="14"/>
      <c r="S322" s="14"/>
      <c r="T322" s="3">
        <v>80.88</v>
      </c>
      <c r="U322" s="3">
        <v>40.130000000000003</v>
      </c>
      <c r="V322" s="21" t="s">
        <v>1913</v>
      </c>
      <c r="W322" s="14">
        <v>1993</v>
      </c>
      <c r="X322" s="14">
        <v>2026.1</v>
      </c>
      <c r="Y322" s="14">
        <v>24</v>
      </c>
      <c r="Z322" s="22" t="s">
        <v>1499</v>
      </c>
      <c r="AA322" s="22">
        <v>55403015621</v>
      </c>
      <c r="AB322" s="2" t="s">
        <v>1500</v>
      </c>
      <c r="AC322" s="35" t="s">
        <v>1501</v>
      </c>
      <c r="AD322" s="36" t="s">
        <v>1502</v>
      </c>
      <c r="AE322" s="22" t="s">
        <v>1503</v>
      </c>
      <c r="AF322" s="2" t="s">
        <v>1504</v>
      </c>
      <c r="AG322" s="2" t="s">
        <v>1499</v>
      </c>
      <c r="AH322" s="2" t="s">
        <v>1505</v>
      </c>
      <c r="AI322" s="2" t="s">
        <v>1496</v>
      </c>
      <c r="AJ322" s="2"/>
      <c r="AK322" s="38">
        <v>295986.44</v>
      </c>
      <c r="AL322" s="39">
        <v>295986.44</v>
      </c>
      <c r="AM322" s="23">
        <f t="shared" si="4"/>
        <v>146.0867874241153</v>
      </c>
      <c r="AN322" s="5">
        <v>44767</v>
      </c>
      <c r="AO322" s="5">
        <v>44133</v>
      </c>
      <c r="AP322" s="14">
        <v>50</v>
      </c>
      <c r="AQ322" s="24">
        <v>147993.22</v>
      </c>
      <c r="AR322" s="5">
        <v>44133</v>
      </c>
      <c r="AS322" s="24">
        <v>145299.76</v>
      </c>
      <c r="AT322" s="5"/>
      <c r="AU322" s="14"/>
      <c r="AV322" s="24"/>
      <c r="AW322" s="5">
        <v>44622</v>
      </c>
      <c r="AX322" s="24">
        <v>147785.89000000001</v>
      </c>
      <c r="AY322" s="14"/>
    </row>
    <row r="323" spans="1:51" x14ac:dyDescent="0.25">
      <c r="A323" s="20" t="s">
        <v>1914</v>
      </c>
      <c r="B323" s="34" t="s">
        <v>321</v>
      </c>
      <c r="C323" s="21" t="s">
        <v>31</v>
      </c>
      <c r="D323" s="34" t="s">
        <v>1915</v>
      </c>
      <c r="E323" s="35" t="s">
        <v>3343</v>
      </c>
      <c r="F323" s="40" t="s">
        <v>3342</v>
      </c>
      <c r="G323" s="40" t="s">
        <v>156</v>
      </c>
      <c r="H323" s="5">
        <v>43901</v>
      </c>
      <c r="I323" s="5">
        <v>43515</v>
      </c>
      <c r="J323" s="2" t="s">
        <v>435</v>
      </c>
      <c r="K323" s="2" t="s">
        <v>436</v>
      </c>
      <c r="L323" s="3">
        <v>189.97</v>
      </c>
      <c r="M323" s="3">
        <v>137.03</v>
      </c>
      <c r="N323" s="3">
        <v>113.07000000000001</v>
      </c>
      <c r="O323" s="3">
        <v>60.320000000000007</v>
      </c>
      <c r="P323" s="14">
        <v>62.08</v>
      </c>
      <c r="Q323" s="14"/>
      <c r="R323" s="14"/>
      <c r="S323" s="14"/>
      <c r="T323" s="3">
        <v>246.93</v>
      </c>
      <c r="U323" s="3">
        <v>146.78</v>
      </c>
      <c r="V323" s="21" t="s">
        <v>42</v>
      </c>
      <c r="W323" s="14">
        <v>1973</v>
      </c>
      <c r="X323" s="14">
        <v>6206.4999999999991</v>
      </c>
      <c r="Y323" s="14">
        <v>71</v>
      </c>
      <c r="Z323" s="22" t="s">
        <v>388</v>
      </c>
      <c r="AA323" s="22">
        <v>44103002148</v>
      </c>
      <c r="AB323" s="2" t="s">
        <v>389</v>
      </c>
      <c r="AC323" s="35" t="s">
        <v>1916</v>
      </c>
      <c r="AD323" s="36" t="s">
        <v>1917</v>
      </c>
      <c r="AE323" s="22" t="s">
        <v>1918</v>
      </c>
      <c r="AF323" s="2" t="s">
        <v>1919</v>
      </c>
      <c r="AG323" s="2" t="s">
        <v>388</v>
      </c>
      <c r="AH323" s="2">
        <v>44103002148</v>
      </c>
      <c r="AI323" s="2" t="s">
        <v>1920</v>
      </c>
      <c r="AJ323" s="2"/>
      <c r="AK323" s="38">
        <v>1353038.26</v>
      </c>
      <c r="AL323" s="39">
        <v>1353038.26</v>
      </c>
      <c r="AM323" s="23">
        <f t="shared" si="4"/>
        <v>218.00342544106988</v>
      </c>
      <c r="AN323" s="5">
        <v>44592</v>
      </c>
      <c r="AO323" s="5">
        <v>43941</v>
      </c>
      <c r="AP323" s="14">
        <v>50</v>
      </c>
      <c r="AQ323" s="24">
        <v>676519.13</v>
      </c>
      <c r="AR323" s="5"/>
      <c r="AS323" s="24"/>
      <c r="AT323" s="5"/>
      <c r="AU323" s="14"/>
      <c r="AV323" s="24"/>
      <c r="AW323" s="5">
        <v>44599</v>
      </c>
      <c r="AX323" s="24">
        <v>676519.13</v>
      </c>
      <c r="AY323" s="14"/>
    </row>
    <row r="324" spans="1:51" ht="30" x14ac:dyDescent="0.25">
      <c r="A324" s="20" t="s">
        <v>1924</v>
      </c>
      <c r="B324" s="34" t="s">
        <v>60</v>
      </c>
      <c r="C324" s="21"/>
      <c r="D324" s="34" t="s">
        <v>1925</v>
      </c>
      <c r="E324" s="35" t="s">
        <v>179</v>
      </c>
      <c r="F324" s="40" t="s">
        <v>180</v>
      </c>
      <c r="G324" s="40" t="s">
        <v>3313</v>
      </c>
      <c r="H324" s="5">
        <v>44839</v>
      </c>
      <c r="I324" s="5">
        <v>43635</v>
      </c>
      <c r="J324" s="2" t="s">
        <v>40</v>
      </c>
      <c r="K324" s="2" t="s">
        <v>41</v>
      </c>
      <c r="L324" s="3">
        <v>150.66999999999999</v>
      </c>
      <c r="M324" s="3">
        <v>130.6</v>
      </c>
      <c r="N324" s="3">
        <v>73.23</v>
      </c>
      <c r="O324" s="3">
        <v>53.16</v>
      </c>
      <c r="P324" s="14">
        <v>54.95</v>
      </c>
      <c r="Q324" s="14"/>
      <c r="R324" s="14"/>
      <c r="S324" s="14"/>
      <c r="T324" s="3">
        <v>22.49</v>
      </c>
      <c r="U324" s="3">
        <v>10.93</v>
      </c>
      <c r="V324" s="21" t="s">
        <v>42</v>
      </c>
      <c r="W324" s="14">
        <v>1962</v>
      </c>
      <c r="X324" s="14">
        <v>754.7</v>
      </c>
      <c r="Y324" s="14">
        <v>12</v>
      </c>
      <c r="Z324" s="22" t="s">
        <v>727</v>
      </c>
      <c r="AA324" s="22">
        <v>42103021193</v>
      </c>
      <c r="AB324" s="2" t="s">
        <v>1926</v>
      </c>
      <c r="AC324" s="35" t="s">
        <v>345</v>
      </c>
      <c r="AD324" s="36" t="s">
        <v>346</v>
      </c>
      <c r="AE324" s="22"/>
      <c r="AF324" s="2"/>
      <c r="AG324" s="2"/>
      <c r="AH324" s="2"/>
      <c r="AI324" s="2"/>
      <c r="AJ324" s="2"/>
      <c r="AK324" s="38">
        <v>111799.9</v>
      </c>
      <c r="AL324" s="39">
        <v>111799.9</v>
      </c>
      <c r="AM324" s="23">
        <f t="shared" ref="AM324:AM387" si="5">IF(AL324="","",AL324/X324)</f>
        <v>148.13820060951369</v>
      </c>
      <c r="AN324" s="5">
        <v>44895</v>
      </c>
      <c r="AO324" s="5">
        <v>44376</v>
      </c>
      <c r="AP324" s="14">
        <v>50</v>
      </c>
      <c r="AQ324" s="24">
        <v>55899.95</v>
      </c>
      <c r="AR324" s="5"/>
      <c r="AS324" s="24"/>
      <c r="AT324" s="5">
        <v>44336</v>
      </c>
      <c r="AU324" s="14">
        <v>80</v>
      </c>
      <c r="AV324" s="24">
        <v>44719.96</v>
      </c>
      <c r="AW324" s="5">
        <v>44945</v>
      </c>
      <c r="AX324" s="24">
        <v>55706.87</v>
      </c>
      <c r="AY324" s="14"/>
    </row>
    <row r="325" spans="1:51" ht="30" x14ac:dyDescent="0.25">
      <c r="A325" s="20" t="s">
        <v>1928</v>
      </c>
      <c r="B325" s="34" t="s">
        <v>396</v>
      </c>
      <c r="C325" s="21" t="s">
        <v>1198</v>
      </c>
      <c r="D325" s="34" t="s">
        <v>1929</v>
      </c>
      <c r="E325" s="35" t="s">
        <v>1930</v>
      </c>
      <c r="F325" s="40" t="s">
        <v>1931</v>
      </c>
      <c r="G325" s="40" t="s">
        <v>39</v>
      </c>
      <c r="H325" s="5">
        <v>43620</v>
      </c>
      <c r="I325" s="5">
        <v>43579</v>
      </c>
      <c r="J325" s="2" t="s">
        <v>404</v>
      </c>
      <c r="K325" s="2" t="s">
        <v>405</v>
      </c>
      <c r="L325" s="3">
        <v>230.71</v>
      </c>
      <c r="M325" s="3">
        <v>146.80000000000001</v>
      </c>
      <c r="N325" s="3">
        <v>137.24</v>
      </c>
      <c r="O325" s="3">
        <v>53.33</v>
      </c>
      <c r="P325" s="14">
        <v>55.2</v>
      </c>
      <c r="Q325" s="14"/>
      <c r="R325" s="14"/>
      <c r="S325" s="14"/>
      <c r="T325" s="3">
        <v>97.27</v>
      </c>
      <c r="U325" s="3">
        <v>57.86</v>
      </c>
      <c r="V325" s="21" t="s">
        <v>42</v>
      </c>
      <c r="W325" s="14" t="s">
        <v>252</v>
      </c>
      <c r="X325" s="14">
        <v>2356.6999999999998</v>
      </c>
      <c r="Y325" s="14">
        <v>30</v>
      </c>
      <c r="Z325" s="22" t="s">
        <v>1932</v>
      </c>
      <c r="AA325" s="22">
        <v>40203108122</v>
      </c>
      <c r="AB325" s="2">
        <v>14184</v>
      </c>
      <c r="AC325" s="35" t="s">
        <v>45</v>
      </c>
      <c r="AD325" s="36" t="s">
        <v>46</v>
      </c>
      <c r="AE325" s="22" t="s">
        <v>1204</v>
      </c>
      <c r="AF325" s="2" t="s">
        <v>1205</v>
      </c>
      <c r="AG325" s="2" t="s">
        <v>1933</v>
      </c>
      <c r="AH325" s="2">
        <v>40103758048</v>
      </c>
      <c r="AI325" s="2" t="s">
        <v>399</v>
      </c>
      <c r="AJ325" s="2" t="s">
        <v>578</v>
      </c>
      <c r="AK325" s="38">
        <v>533997.54</v>
      </c>
      <c r="AL325" s="39">
        <v>533997.54</v>
      </c>
      <c r="AM325" s="23">
        <f t="shared" si="5"/>
        <v>226.58698179658001</v>
      </c>
      <c r="AN325" s="5">
        <v>44550</v>
      </c>
      <c r="AO325" s="5">
        <v>44008</v>
      </c>
      <c r="AP325" s="14">
        <v>50</v>
      </c>
      <c r="AQ325" s="24">
        <v>266998.77</v>
      </c>
      <c r="AR325" s="5"/>
      <c r="AS325" s="24"/>
      <c r="AT325" s="5">
        <v>43998</v>
      </c>
      <c r="AU325" s="14">
        <v>80</v>
      </c>
      <c r="AV325" s="24">
        <v>212953.60000000001</v>
      </c>
      <c r="AW325" s="5">
        <v>44330</v>
      </c>
      <c r="AX325" s="24">
        <v>266998.77</v>
      </c>
      <c r="AY325" s="14" t="s">
        <v>72</v>
      </c>
    </row>
    <row r="326" spans="1:51" x14ac:dyDescent="0.25">
      <c r="A326" s="20" t="s">
        <v>1934</v>
      </c>
      <c r="B326" s="34" t="s">
        <v>269</v>
      </c>
      <c r="C326" s="21" t="s">
        <v>270</v>
      </c>
      <c r="D326" s="34" t="s">
        <v>1935</v>
      </c>
      <c r="E326" s="35" t="s">
        <v>1936</v>
      </c>
      <c r="F326" s="40" t="s">
        <v>1937</v>
      </c>
      <c r="G326" s="40" t="s">
        <v>156</v>
      </c>
      <c r="H326" s="5">
        <v>43966</v>
      </c>
      <c r="I326" s="5">
        <v>43633</v>
      </c>
      <c r="J326" s="2" t="s">
        <v>118</v>
      </c>
      <c r="K326" s="2" t="s">
        <v>166</v>
      </c>
      <c r="L326" s="3">
        <v>177.5</v>
      </c>
      <c r="M326" s="3">
        <v>129.9</v>
      </c>
      <c r="N326" s="3">
        <v>96.1</v>
      </c>
      <c r="O326" s="3">
        <v>48.5</v>
      </c>
      <c r="P326" s="14">
        <v>54.9</v>
      </c>
      <c r="Q326" s="14"/>
      <c r="R326" s="14"/>
      <c r="S326" s="14"/>
      <c r="T326" s="3">
        <v>81.010000000000005</v>
      </c>
      <c r="U326" s="3">
        <v>43.63</v>
      </c>
      <c r="V326" s="21" t="s">
        <v>42</v>
      </c>
      <c r="W326" s="14">
        <v>1970</v>
      </c>
      <c r="X326" s="14">
        <v>2403.8999999999996</v>
      </c>
      <c r="Y326" s="14">
        <v>36</v>
      </c>
      <c r="Z326" s="22" t="s">
        <v>120</v>
      </c>
      <c r="AA326" s="22">
        <v>40003840089</v>
      </c>
      <c r="AB326" s="2" t="s">
        <v>121</v>
      </c>
      <c r="AC326" s="35" t="s">
        <v>1077</v>
      </c>
      <c r="AD326" s="36" t="s">
        <v>1078</v>
      </c>
      <c r="AE326" s="22"/>
      <c r="AF326" s="2"/>
      <c r="AG326" s="2"/>
      <c r="AH326" s="2"/>
      <c r="AI326" s="2"/>
      <c r="AJ326" s="2"/>
      <c r="AK326" s="38">
        <v>428108.02</v>
      </c>
      <c r="AL326" s="39">
        <v>428108.02</v>
      </c>
      <c r="AM326" s="23">
        <f t="shared" si="5"/>
        <v>178.08894712758439</v>
      </c>
      <c r="AN326" s="5">
        <v>44742</v>
      </c>
      <c r="AO326" s="5">
        <v>44145</v>
      </c>
      <c r="AP326" s="14">
        <v>50</v>
      </c>
      <c r="AQ326" s="24">
        <v>214054.01</v>
      </c>
      <c r="AR326" s="5"/>
      <c r="AS326" s="24"/>
      <c r="AT326" s="5">
        <v>44140</v>
      </c>
      <c r="AU326" s="14">
        <v>80</v>
      </c>
      <c r="AV326" s="24">
        <v>169562.81</v>
      </c>
      <c r="AW326" s="5">
        <v>44974</v>
      </c>
      <c r="AX326" s="24">
        <v>210894.3</v>
      </c>
      <c r="AY326" s="14"/>
    </row>
    <row r="327" spans="1:51" x14ac:dyDescent="0.25">
      <c r="A327" s="20" t="s">
        <v>1939</v>
      </c>
      <c r="B327" s="34" t="s">
        <v>36</v>
      </c>
      <c r="C327" s="21" t="s">
        <v>37</v>
      </c>
      <c r="D327" s="34" t="s">
        <v>1940</v>
      </c>
      <c r="E327" s="35" t="s">
        <v>3308</v>
      </c>
      <c r="F327" s="40" t="s">
        <v>1545</v>
      </c>
      <c r="G327" s="40" t="s">
        <v>3313</v>
      </c>
      <c r="H327" s="5">
        <v>43941</v>
      </c>
      <c r="I327" s="5">
        <v>43193</v>
      </c>
      <c r="J327" s="2" t="s">
        <v>1301</v>
      </c>
      <c r="K327" s="2" t="s">
        <v>1302</v>
      </c>
      <c r="L327" s="3">
        <v>184.38</v>
      </c>
      <c r="M327" s="3">
        <v>145.22999999999999</v>
      </c>
      <c r="N327" s="3">
        <v>102.05</v>
      </c>
      <c r="O327" s="3">
        <v>62.91</v>
      </c>
      <c r="P327" s="14">
        <v>56.86</v>
      </c>
      <c r="Q327" s="14"/>
      <c r="R327" s="14"/>
      <c r="S327" s="14"/>
      <c r="T327" s="3">
        <v>132.46</v>
      </c>
      <c r="U327" s="3">
        <v>102.05</v>
      </c>
      <c r="V327" s="21" t="s">
        <v>42</v>
      </c>
      <c r="W327" s="14">
        <v>1976</v>
      </c>
      <c r="X327" s="14">
        <v>3288.79</v>
      </c>
      <c r="Y327" s="14">
        <v>60</v>
      </c>
      <c r="Z327" s="22" t="s">
        <v>1941</v>
      </c>
      <c r="AA327" s="22" t="s">
        <v>1942</v>
      </c>
      <c r="AB327" s="2" t="s">
        <v>1943</v>
      </c>
      <c r="AC327" s="35" t="s">
        <v>309</v>
      </c>
      <c r="AD327" s="36" t="s">
        <v>310</v>
      </c>
      <c r="AE327" s="22"/>
      <c r="AF327" s="2"/>
      <c r="AG327" s="2"/>
      <c r="AH327" s="2"/>
      <c r="AI327" s="2"/>
      <c r="AJ327" s="2"/>
      <c r="AK327" s="38">
        <v>711054.37</v>
      </c>
      <c r="AL327" s="39">
        <v>711054.37</v>
      </c>
      <c r="AM327" s="23">
        <f t="shared" si="5"/>
        <v>216.2054646237674</v>
      </c>
      <c r="AN327" s="5">
        <v>44895</v>
      </c>
      <c r="AO327" s="5">
        <v>44316</v>
      </c>
      <c r="AP327" s="14">
        <v>50</v>
      </c>
      <c r="AQ327" s="24">
        <v>355527.18</v>
      </c>
      <c r="AR327" s="5"/>
      <c r="AS327" s="24"/>
      <c r="AT327" s="5">
        <v>44285</v>
      </c>
      <c r="AU327" s="14">
        <v>80</v>
      </c>
      <c r="AV327" s="24">
        <v>284421.75</v>
      </c>
      <c r="AW327" s="5">
        <v>45219</v>
      </c>
      <c r="AX327" s="24">
        <v>318461.36</v>
      </c>
      <c r="AY327" s="14"/>
    </row>
    <row r="328" spans="1:51" ht="30" x14ac:dyDescent="0.25">
      <c r="A328" s="20" t="s">
        <v>1944</v>
      </c>
      <c r="B328" s="34" t="s">
        <v>36</v>
      </c>
      <c r="C328" s="21" t="s">
        <v>37</v>
      </c>
      <c r="D328" s="34" t="s">
        <v>1945</v>
      </c>
      <c r="E328" s="35" t="s">
        <v>3308</v>
      </c>
      <c r="F328" s="40" t="s">
        <v>1545</v>
      </c>
      <c r="G328" s="40" t="s">
        <v>3313</v>
      </c>
      <c r="H328" s="5">
        <v>43846</v>
      </c>
      <c r="I328" s="5">
        <v>43714</v>
      </c>
      <c r="J328" s="2" t="s">
        <v>234</v>
      </c>
      <c r="K328" s="2" t="s">
        <v>235</v>
      </c>
      <c r="L328" s="3">
        <v>108.78</v>
      </c>
      <c r="M328" s="3">
        <v>107.37</v>
      </c>
      <c r="N328" s="3">
        <v>52.53</v>
      </c>
      <c r="O328" s="3">
        <v>51.120000000000005</v>
      </c>
      <c r="P328" s="14">
        <v>55.24</v>
      </c>
      <c r="Q328" s="14"/>
      <c r="R328" s="14"/>
      <c r="S328" s="14"/>
      <c r="T328" s="3">
        <v>83.35</v>
      </c>
      <c r="U328" s="3">
        <v>39.93</v>
      </c>
      <c r="V328" s="21" t="s">
        <v>42</v>
      </c>
      <c r="W328" s="14">
        <v>1984</v>
      </c>
      <c r="X328" s="14">
        <v>3609.2000000000003</v>
      </c>
      <c r="Y328" s="14">
        <v>60</v>
      </c>
      <c r="Z328" s="22" t="s">
        <v>1294</v>
      </c>
      <c r="AA328" s="22">
        <v>40203085402</v>
      </c>
      <c r="AB328" s="2">
        <v>13928</v>
      </c>
      <c r="AC328" s="35" t="s">
        <v>1946</v>
      </c>
      <c r="AD328" s="36" t="s">
        <v>1947</v>
      </c>
      <c r="AE328" s="22" t="s">
        <v>1549</v>
      </c>
      <c r="AF328" s="2" t="s">
        <v>1550</v>
      </c>
      <c r="AG328" s="2" t="s">
        <v>1750</v>
      </c>
      <c r="AH328" s="2" t="s">
        <v>1295</v>
      </c>
      <c r="AI328" s="2"/>
      <c r="AJ328" s="2"/>
      <c r="AK328" s="38">
        <v>747735.07</v>
      </c>
      <c r="AL328" s="39">
        <v>747735.07</v>
      </c>
      <c r="AM328" s="23">
        <f t="shared" si="5"/>
        <v>207.17473955447187</v>
      </c>
      <c r="AN328" s="5">
        <v>45198</v>
      </c>
      <c r="AO328" s="5">
        <v>44791</v>
      </c>
      <c r="AP328" s="14">
        <v>50</v>
      </c>
      <c r="AQ328" s="24">
        <v>373867.53</v>
      </c>
      <c r="AR328" s="5">
        <v>44778</v>
      </c>
      <c r="AS328" s="24">
        <v>373867.54</v>
      </c>
      <c r="AT328" s="5"/>
      <c r="AU328" s="14"/>
      <c r="AV328" s="24"/>
      <c r="AW328" s="5">
        <v>45287</v>
      </c>
      <c r="AX328" s="24">
        <v>352305.62</v>
      </c>
      <c r="AY328" s="14"/>
    </row>
    <row r="329" spans="1:51" x14ac:dyDescent="0.25">
      <c r="A329" s="20" t="s">
        <v>1948</v>
      </c>
      <c r="B329" s="34" t="s">
        <v>269</v>
      </c>
      <c r="C329" s="21" t="s">
        <v>270</v>
      </c>
      <c r="D329" s="34" t="s">
        <v>1949</v>
      </c>
      <c r="E329" s="35" t="s">
        <v>1936</v>
      </c>
      <c r="F329" s="40">
        <v>50003452531</v>
      </c>
      <c r="G329" s="40" t="s">
        <v>156</v>
      </c>
      <c r="H329" s="5">
        <v>43966</v>
      </c>
      <c r="I329" s="5">
        <v>43633</v>
      </c>
      <c r="J329" s="2" t="s">
        <v>118</v>
      </c>
      <c r="K329" s="2" t="s">
        <v>166</v>
      </c>
      <c r="L329" s="3">
        <v>170.2</v>
      </c>
      <c r="M329" s="3">
        <v>125.4</v>
      </c>
      <c r="N329" s="3">
        <v>95.4</v>
      </c>
      <c r="O329" s="3">
        <v>50.6</v>
      </c>
      <c r="P329" s="14">
        <v>54.9</v>
      </c>
      <c r="Q329" s="14"/>
      <c r="R329" s="14"/>
      <c r="S329" s="14"/>
      <c r="T329" s="3">
        <v>80.31</v>
      </c>
      <c r="U329" s="3">
        <v>44.76</v>
      </c>
      <c r="V329" s="21" t="s">
        <v>42</v>
      </c>
      <c r="W329" s="14">
        <v>1970</v>
      </c>
      <c r="X329" s="14">
        <v>2462.75</v>
      </c>
      <c r="Y329" s="14">
        <v>36</v>
      </c>
      <c r="Z329" s="22" t="s">
        <v>120</v>
      </c>
      <c r="AA329" s="22">
        <v>40003840089</v>
      </c>
      <c r="AB329" s="2" t="s">
        <v>121</v>
      </c>
      <c r="AC329" s="35" t="s">
        <v>1077</v>
      </c>
      <c r="AD329" s="36" t="s">
        <v>1078</v>
      </c>
      <c r="AE329" s="22"/>
      <c r="AF329" s="2"/>
      <c r="AG329" s="2"/>
      <c r="AH329" s="2"/>
      <c r="AI329" s="2"/>
      <c r="AJ329" s="2"/>
      <c r="AK329" s="38">
        <v>446271.39</v>
      </c>
      <c r="AL329" s="39">
        <v>446271.39</v>
      </c>
      <c r="AM329" s="23">
        <f t="shared" si="5"/>
        <v>181.2085635976043</v>
      </c>
      <c r="AN329" s="5">
        <v>44834</v>
      </c>
      <c r="AO329" s="5">
        <v>44232</v>
      </c>
      <c r="AP329" s="14">
        <v>50</v>
      </c>
      <c r="AQ329" s="24">
        <v>223135.69</v>
      </c>
      <c r="AR329" s="5"/>
      <c r="AS329" s="24"/>
      <c r="AT329" s="5">
        <v>44231</v>
      </c>
      <c r="AU329" s="14">
        <v>80</v>
      </c>
      <c r="AV329" s="24">
        <v>176820.16</v>
      </c>
      <c r="AW329" s="5">
        <v>45001</v>
      </c>
      <c r="AX329" s="24">
        <v>223135.69</v>
      </c>
      <c r="AY329" s="14"/>
    </row>
    <row r="330" spans="1:51" ht="30" x14ac:dyDescent="0.25">
      <c r="A330" s="20" t="s">
        <v>1950</v>
      </c>
      <c r="B330" s="34" t="s">
        <v>60</v>
      </c>
      <c r="C330" s="21"/>
      <c r="D330" s="34" t="s">
        <v>1951</v>
      </c>
      <c r="E330" s="35" t="s">
        <v>1952</v>
      </c>
      <c r="F330" s="40" t="s">
        <v>1953</v>
      </c>
      <c r="G330" s="40" t="s">
        <v>39</v>
      </c>
      <c r="H330" s="5">
        <v>44377</v>
      </c>
      <c r="I330" s="5">
        <v>43620</v>
      </c>
      <c r="J330" s="2" t="s">
        <v>63</v>
      </c>
      <c r="K330" s="2" t="s">
        <v>64</v>
      </c>
      <c r="L330" s="3">
        <v>114.11</v>
      </c>
      <c r="M330" s="3">
        <v>79.83</v>
      </c>
      <c r="N330" s="3">
        <v>91.44</v>
      </c>
      <c r="O330" s="3">
        <v>57.16</v>
      </c>
      <c r="P330" s="14">
        <v>54.95</v>
      </c>
      <c r="Q330" s="14"/>
      <c r="R330" s="14"/>
      <c r="S330" s="14"/>
      <c r="T330" s="3">
        <v>98.37</v>
      </c>
      <c r="U330" s="3">
        <v>78.83</v>
      </c>
      <c r="V330" s="21" t="s">
        <v>42</v>
      </c>
      <c r="W330" s="14">
        <v>1985</v>
      </c>
      <c r="X330" s="14">
        <v>4197.7999999999993</v>
      </c>
      <c r="Y330" s="14">
        <v>72</v>
      </c>
      <c r="Z330" s="22" t="s">
        <v>65</v>
      </c>
      <c r="AA330" s="22">
        <v>42103064582</v>
      </c>
      <c r="AB330" s="2" t="s">
        <v>66</v>
      </c>
      <c r="AC330" s="35" t="s">
        <v>1514</v>
      </c>
      <c r="AD330" s="36" t="s">
        <v>1515</v>
      </c>
      <c r="AE330" s="22" t="s">
        <v>1838</v>
      </c>
      <c r="AF330" s="22" t="s">
        <v>1839</v>
      </c>
      <c r="AG330" s="2" t="s">
        <v>181</v>
      </c>
      <c r="AH330" s="2" t="s">
        <v>187</v>
      </c>
      <c r="AI330" s="2" t="s">
        <v>181</v>
      </c>
      <c r="AJ330" s="2" t="s">
        <v>187</v>
      </c>
      <c r="AK330" s="38">
        <v>390041.75</v>
      </c>
      <c r="AL330" s="39">
        <v>390041.75</v>
      </c>
      <c r="AM330" s="23">
        <f t="shared" si="5"/>
        <v>92.915753489923304</v>
      </c>
      <c r="AN330" s="5">
        <v>45275</v>
      </c>
      <c r="AO330" s="5">
        <v>44889</v>
      </c>
      <c r="AP330" s="14">
        <v>50</v>
      </c>
      <c r="AQ330" s="24">
        <v>195020.87</v>
      </c>
      <c r="AR330" s="5"/>
      <c r="AS330" s="24"/>
      <c r="AT330" s="5">
        <v>44875</v>
      </c>
      <c r="AU330" s="14">
        <v>80</v>
      </c>
      <c r="AV330" s="24">
        <v>156016.70000000001</v>
      </c>
      <c r="AW330" s="5">
        <v>45211</v>
      </c>
      <c r="AX330" s="24">
        <v>184017.86</v>
      </c>
      <c r="AY330" s="14"/>
    </row>
    <row r="331" spans="1:51" x14ac:dyDescent="0.25">
      <c r="A331" s="20" t="s">
        <v>1954</v>
      </c>
      <c r="B331" s="34" t="s">
        <v>114</v>
      </c>
      <c r="C331" s="21" t="s">
        <v>1412</v>
      </c>
      <c r="D331" s="34" t="s">
        <v>1955</v>
      </c>
      <c r="E331" s="35" t="s">
        <v>1414</v>
      </c>
      <c r="F331" s="40" t="s">
        <v>1582</v>
      </c>
      <c r="G331" s="40" t="s">
        <v>3313</v>
      </c>
      <c r="H331" s="5">
        <v>43684</v>
      </c>
      <c r="I331" s="5">
        <v>42592</v>
      </c>
      <c r="J331" s="2" t="s">
        <v>40</v>
      </c>
      <c r="K331" s="2" t="s">
        <v>41</v>
      </c>
      <c r="L331" s="3">
        <v>190.9</v>
      </c>
      <c r="M331" s="3">
        <v>166.61</v>
      </c>
      <c r="N331" s="3">
        <v>100.06</v>
      </c>
      <c r="O331" s="3">
        <v>75.760000000000005</v>
      </c>
      <c r="P331" s="14">
        <v>63.69</v>
      </c>
      <c r="Q331" s="14"/>
      <c r="R331" s="14"/>
      <c r="S331" s="14"/>
      <c r="T331" s="3">
        <v>104.062</v>
      </c>
      <c r="U331" s="3">
        <v>73.412000000000006</v>
      </c>
      <c r="V331" s="21" t="s">
        <v>42</v>
      </c>
      <c r="W331" s="14">
        <v>1987</v>
      </c>
      <c r="X331" s="14">
        <v>3911.6</v>
      </c>
      <c r="Y331" s="14">
        <v>48</v>
      </c>
      <c r="Z331" s="22" t="s">
        <v>2485</v>
      </c>
      <c r="AA331" s="2">
        <v>50003794631</v>
      </c>
      <c r="AB331" s="22" t="s">
        <v>1956</v>
      </c>
      <c r="AC331" s="35" t="s">
        <v>45</v>
      </c>
      <c r="AD331" s="36" t="s">
        <v>46</v>
      </c>
      <c r="AE331" s="22"/>
      <c r="AF331" s="2"/>
      <c r="AG331" s="2"/>
      <c r="AH331" s="2"/>
      <c r="AI331" s="2"/>
      <c r="AJ331" s="2"/>
      <c r="AK331" s="38">
        <v>969544.26</v>
      </c>
      <c r="AL331" s="39">
        <v>918812.59</v>
      </c>
      <c r="AM331" s="23">
        <f t="shared" si="5"/>
        <v>234.89431179057163</v>
      </c>
      <c r="AN331" s="5">
        <v>44568</v>
      </c>
      <c r="AO331" s="5">
        <v>44021</v>
      </c>
      <c r="AP331" s="14">
        <v>50</v>
      </c>
      <c r="AQ331" s="24">
        <v>459406.29</v>
      </c>
      <c r="AR331" s="5"/>
      <c r="AS331" s="24"/>
      <c r="AT331" s="5">
        <v>44014</v>
      </c>
      <c r="AU331" s="14">
        <v>80</v>
      </c>
      <c r="AV331" s="24">
        <v>367525.04</v>
      </c>
      <c r="AW331" s="5">
        <v>44376</v>
      </c>
      <c r="AX331" s="24">
        <v>459406.29</v>
      </c>
      <c r="AY331" s="14"/>
    </row>
    <row r="332" spans="1:51" x14ac:dyDescent="0.25">
      <c r="A332" s="20" t="s">
        <v>1957</v>
      </c>
      <c r="B332" s="34" t="s">
        <v>36</v>
      </c>
      <c r="C332" s="21" t="s">
        <v>37</v>
      </c>
      <c r="D332" s="34" t="s">
        <v>1925</v>
      </c>
      <c r="E332" s="35" t="s">
        <v>3308</v>
      </c>
      <c r="F332" s="40" t="s">
        <v>1545</v>
      </c>
      <c r="G332" s="40" t="s">
        <v>3313</v>
      </c>
      <c r="H332" s="5">
        <v>44719</v>
      </c>
      <c r="I332" s="5">
        <v>43812</v>
      </c>
      <c r="J332" s="2" t="s">
        <v>234</v>
      </c>
      <c r="K332" s="2" t="s">
        <v>235</v>
      </c>
      <c r="L332" s="3">
        <v>166.16</v>
      </c>
      <c r="M332" s="3">
        <v>101.7</v>
      </c>
      <c r="N332" s="3">
        <v>113.53799999999998</v>
      </c>
      <c r="O332" s="3">
        <v>52.037999999999997</v>
      </c>
      <c r="P332" s="14">
        <v>56.86</v>
      </c>
      <c r="Q332" s="14"/>
      <c r="R332" s="14"/>
      <c r="S332" s="14"/>
      <c r="T332" s="3">
        <v>119.44</v>
      </c>
      <c r="U332" s="3">
        <v>81.42</v>
      </c>
      <c r="V332" s="21" t="s">
        <v>1958</v>
      </c>
      <c r="W332" s="14">
        <v>1984</v>
      </c>
      <c r="X332" s="14">
        <v>3283.89</v>
      </c>
      <c r="Y332" s="14">
        <v>60</v>
      </c>
      <c r="Z332" s="22" t="s">
        <v>1294</v>
      </c>
      <c r="AA332" s="22">
        <v>40203085402</v>
      </c>
      <c r="AB332" s="2">
        <v>13928</v>
      </c>
      <c r="AC332" s="35" t="s">
        <v>309</v>
      </c>
      <c r="AD332" s="36" t="s">
        <v>310</v>
      </c>
      <c r="AE332" s="22"/>
      <c r="AF332" s="2"/>
      <c r="AG332" s="2"/>
      <c r="AH332" s="2"/>
      <c r="AI332" s="2"/>
      <c r="AJ332" s="2"/>
      <c r="AK332" s="38">
        <v>569243.51</v>
      </c>
      <c r="AL332" s="39">
        <v>495495</v>
      </c>
      <c r="AM332" s="23">
        <f t="shared" si="5"/>
        <v>150.88660095191983</v>
      </c>
      <c r="AN332" s="5">
        <v>45009</v>
      </c>
      <c r="AO332" s="5">
        <v>44308</v>
      </c>
      <c r="AP332" s="14">
        <v>50</v>
      </c>
      <c r="AQ332" s="24">
        <v>247747.5</v>
      </c>
      <c r="AR332" s="5"/>
      <c r="AS332" s="24"/>
      <c r="AT332" s="5">
        <v>44307</v>
      </c>
      <c r="AU332" s="14">
        <v>80</v>
      </c>
      <c r="AV332" s="24">
        <v>198198</v>
      </c>
      <c r="AW332" s="5">
        <v>44876</v>
      </c>
      <c r="AX332" s="24">
        <v>247747.5</v>
      </c>
      <c r="AY332" s="14"/>
    </row>
    <row r="333" spans="1:51" x14ac:dyDescent="0.25">
      <c r="A333" s="20" t="s">
        <v>1959</v>
      </c>
      <c r="B333" s="34" t="s">
        <v>269</v>
      </c>
      <c r="C333" s="21" t="s">
        <v>270</v>
      </c>
      <c r="D333" s="34" t="s">
        <v>1960</v>
      </c>
      <c r="E333" s="35" t="s">
        <v>1961</v>
      </c>
      <c r="F333" s="40">
        <v>40008254041</v>
      </c>
      <c r="G333" s="40" t="s">
        <v>39</v>
      </c>
      <c r="H333" s="5">
        <v>43717</v>
      </c>
      <c r="I333" s="5">
        <v>43621</v>
      </c>
      <c r="J333" s="2" t="s">
        <v>274</v>
      </c>
      <c r="K333" s="2" t="s">
        <v>275</v>
      </c>
      <c r="L333" s="3">
        <v>192.07</v>
      </c>
      <c r="M333" s="3">
        <v>167.35</v>
      </c>
      <c r="N333" s="3">
        <v>80.63</v>
      </c>
      <c r="O333" s="3">
        <v>55.91</v>
      </c>
      <c r="P333" s="14">
        <v>54.9</v>
      </c>
      <c r="Q333" s="14"/>
      <c r="R333" s="14"/>
      <c r="S333" s="14"/>
      <c r="T333" s="3">
        <v>79.900000000000006</v>
      </c>
      <c r="U333" s="3">
        <v>32.017000000000003</v>
      </c>
      <c r="V333" s="21" t="s">
        <v>42</v>
      </c>
      <c r="W333" s="14">
        <v>1987</v>
      </c>
      <c r="X333" s="14">
        <v>2198.9</v>
      </c>
      <c r="Y333" s="14">
        <v>24</v>
      </c>
      <c r="Z333" s="22" t="s">
        <v>716</v>
      </c>
      <c r="AA333" s="22">
        <v>40103338048</v>
      </c>
      <c r="AB333" s="2" t="s">
        <v>717</v>
      </c>
      <c r="AC333" s="35" t="s">
        <v>278</v>
      </c>
      <c r="AD333" s="36" t="s">
        <v>279</v>
      </c>
      <c r="AE333" s="22" t="s">
        <v>720</v>
      </c>
      <c r="AF333" s="2" t="s">
        <v>721</v>
      </c>
      <c r="AG333" s="2" t="s">
        <v>716</v>
      </c>
      <c r="AH333" s="2" t="s">
        <v>1360</v>
      </c>
      <c r="AI333" s="2"/>
      <c r="AJ333" s="2"/>
      <c r="AK333" s="38">
        <v>667036.96</v>
      </c>
      <c r="AL333" s="39">
        <v>667036.96</v>
      </c>
      <c r="AM333" s="23">
        <f t="shared" si="5"/>
        <v>303.35029332848239</v>
      </c>
      <c r="AN333" s="5"/>
      <c r="AO333" s="5">
        <v>43987</v>
      </c>
      <c r="AP333" s="14">
        <v>50</v>
      </c>
      <c r="AQ333" s="24">
        <v>333518.48</v>
      </c>
      <c r="AR333" s="5"/>
      <c r="AS333" s="24"/>
      <c r="AT333" s="5">
        <v>43986</v>
      </c>
      <c r="AU333" s="14">
        <v>80</v>
      </c>
      <c r="AV333" s="24">
        <v>266814.78000000003</v>
      </c>
      <c r="AW333" s="5">
        <v>44308</v>
      </c>
      <c r="AX333" s="24">
        <v>333518.48</v>
      </c>
      <c r="AY333" s="14"/>
    </row>
    <row r="334" spans="1:51" ht="45" x14ac:dyDescent="0.25">
      <c r="A334" s="20" t="s">
        <v>1962</v>
      </c>
      <c r="B334" s="34" t="s">
        <v>269</v>
      </c>
      <c r="C334" s="21" t="s">
        <v>1963</v>
      </c>
      <c r="D334" s="34" t="s">
        <v>1964</v>
      </c>
      <c r="E334" s="35" t="s">
        <v>1965</v>
      </c>
      <c r="F334" s="40">
        <v>40008154407</v>
      </c>
      <c r="G334" s="40" t="s">
        <v>39</v>
      </c>
      <c r="H334" s="5">
        <v>43678</v>
      </c>
      <c r="I334" s="5">
        <v>43602</v>
      </c>
      <c r="J334" s="2" t="s">
        <v>274</v>
      </c>
      <c r="K334" s="2" t="s">
        <v>275</v>
      </c>
      <c r="L334" s="3">
        <v>185.74</v>
      </c>
      <c r="M334" s="3">
        <v>154.4</v>
      </c>
      <c r="N334" s="3">
        <v>80.489999999999995</v>
      </c>
      <c r="O334" s="3">
        <v>49.15</v>
      </c>
      <c r="P334" s="14">
        <v>54.83</v>
      </c>
      <c r="Q334" s="14"/>
      <c r="R334" s="14"/>
      <c r="S334" s="14"/>
      <c r="T334" s="3">
        <v>56.5</v>
      </c>
      <c r="U334" s="3">
        <v>20.96</v>
      </c>
      <c r="V334" s="21" t="s">
        <v>42</v>
      </c>
      <c r="W334" s="14">
        <v>1979</v>
      </c>
      <c r="X334" s="14">
        <v>1697.81</v>
      </c>
      <c r="Y334" s="14">
        <v>18</v>
      </c>
      <c r="Z334" s="22" t="s">
        <v>716</v>
      </c>
      <c r="AA334" s="22">
        <v>40103338048</v>
      </c>
      <c r="AB334" s="2" t="s">
        <v>717</v>
      </c>
      <c r="AC334" s="35" t="s">
        <v>45</v>
      </c>
      <c r="AD334" s="36" t="s">
        <v>46</v>
      </c>
      <c r="AE334" s="22" t="s">
        <v>720</v>
      </c>
      <c r="AF334" s="2" t="s">
        <v>721</v>
      </c>
      <c r="AG334" s="2" t="s">
        <v>716</v>
      </c>
      <c r="AH334" s="2" t="s">
        <v>1360</v>
      </c>
      <c r="AI334" s="2"/>
      <c r="AJ334" s="2"/>
      <c r="AK334" s="38">
        <v>386440.08</v>
      </c>
      <c r="AL334" s="39">
        <v>386440.08</v>
      </c>
      <c r="AM334" s="23">
        <f t="shared" si="5"/>
        <v>227.6109105259128</v>
      </c>
      <c r="AN334" s="5">
        <v>44555</v>
      </c>
      <c r="AO334" s="5">
        <v>43993</v>
      </c>
      <c r="AP334" s="14">
        <v>50</v>
      </c>
      <c r="AQ334" s="24">
        <v>193220.04</v>
      </c>
      <c r="AR334" s="5">
        <v>43984</v>
      </c>
      <c r="AS334" s="24">
        <v>193220.04</v>
      </c>
      <c r="AT334" s="5"/>
      <c r="AU334" s="14"/>
      <c r="AV334" s="24"/>
      <c r="AW334" s="5">
        <v>44293</v>
      </c>
      <c r="AX334" s="24">
        <v>193220.04</v>
      </c>
      <c r="AY334" s="14" t="s">
        <v>72</v>
      </c>
    </row>
    <row r="335" spans="1:51" ht="45" x14ac:dyDescent="0.25">
      <c r="A335" s="20" t="s">
        <v>1966</v>
      </c>
      <c r="B335" s="34" t="s">
        <v>1174</v>
      </c>
      <c r="C335" s="21" t="s">
        <v>1175</v>
      </c>
      <c r="D335" s="34" t="s">
        <v>1967</v>
      </c>
      <c r="E335" s="35" t="s">
        <v>1177</v>
      </c>
      <c r="F335" s="40">
        <v>48703001147</v>
      </c>
      <c r="G335" s="40" t="s">
        <v>3313</v>
      </c>
      <c r="H335" s="5">
        <v>43557</v>
      </c>
      <c r="I335" s="5">
        <v>42842</v>
      </c>
      <c r="J335" s="2" t="s">
        <v>1179</v>
      </c>
      <c r="K335" s="2" t="s">
        <v>1180</v>
      </c>
      <c r="L335" s="3">
        <v>204.98</v>
      </c>
      <c r="M335" s="3">
        <v>163.02000000000001</v>
      </c>
      <c r="N335" s="3">
        <v>105.87</v>
      </c>
      <c r="O335" s="3">
        <v>63.91</v>
      </c>
      <c r="P335" s="14">
        <v>47.92</v>
      </c>
      <c r="Q335" s="14"/>
      <c r="R335" s="14"/>
      <c r="S335" s="14"/>
      <c r="T335" s="3">
        <v>171.89500000000001</v>
      </c>
      <c r="U335" s="3">
        <v>88.379000000000005</v>
      </c>
      <c r="V335" s="21" t="s">
        <v>42</v>
      </c>
      <c r="W335" s="14">
        <v>1984</v>
      </c>
      <c r="X335" s="14">
        <v>3641.9</v>
      </c>
      <c r="Y335" s="14">
        <v>24</v>
      </c>
      <c r="Z335" s="22" t="s">
        <v>1181</v>
      </c>
      <c r="AA335" s="22">
        <v>40103523129</v>
      </c>
      <c r="AB335" s="2">
        <v>11990</v>
      </c>
      <c r="AC335" s="35" t="s">
        <v>45</v>
      </c>
      <c r="AD335" s="36" t="s">
        <v>46</v>
      </c>
      <c r="AE335" s="22" t="s">
        <v>1968</v>
      </c>
      <c r="AF335" s="2" t="s">
        <v>1969</v>
      </c>
      <c r="AG335" s="2" t="s">
        <v>1181</v>
      </c>
      <c r="AH335" s="2">
        <v>40103523129</v>
      </c>
      <c r="AI335" s="2"/>
      <c r="AJ335" s="2"/>
      <c r="AK335" s="38">
        <v>575307.85</v>
      </c>
      <c r="AL335" s="39">
        <v>575307.85</v>
      </c>
      <c r="AM335" s="23">
        <f t="shared" si="5"/>
        <v>157.96915071803178</v>
      </c>
      <c r="AN335" s="5">
        <v>44553</v>
      </c>
      <c r="AO335" s="5">
        <v>43964</v>
      </c>
      <c r="AP335" s="14">
        <v>50</v>
      </c>
      <c r="AQ335" s="24">
        <v>287653.92</v>
      </c>
      <c r="AR335" s="5"/>
      <c r="AS335" s="24"/>
      <c r="AT335" s="5">
        <v>43964</v>
      </c>
      <c r="AU335" s="14">
        <v>80</v>
      </c>
      <c r="AV335" s="24">
        <v>226043.74</v>
      </c>
      <c r="AW335" s="5">
        <v>44160</v>
      </c>
      <c r="AX335" s="24">
        <v>284542.61</v>
      </c>
      <c r="AY335" s="14" t="s">
        <v>72</v>
      </c>
    </row>
    <row r="336" spans="1:51" x14ac:dyDescent="0.25">
      <c r="A336" s="20" t="s">
        <v>1970</v>
      </c>
      <c r="B336" s="34" t="s">
        <v>114</v>
      </c>
      <c r="C336" s="21" t="s">
        <v>1412</v>
      </c>
      <c r="D336" s="34" t="s">
        <v>1971</v>
      </c>
      <c r="E336" s="35" t="s">
        <v>1414</v>
      </c>
      <c r="F336" s="40" t="s">
        <v>1972</v>
      </c>
      <c r="G336" s="40" t="s">
        <v>3313</v>
      </c>
      <c r="H336" s="5">
        <v>43707</v>
      </c>
      <c r="I336" s="5">
        <v>42984</v>
      </c>
      <c r="J336" s="2" t="s">
        <v>404</v>
      </c>
      <c r="K336" s="2" t="s">
        <v>405</v>
      </c>
      <c r="L336" s="3">
        <v>136.32</v>
      </c>
      <c r="M336" s="3">
        <v>136.32</v>
      </c>
      <c r="N336" s="3">
        <v>56.37</v>
      </c>
      <c r="O336" s="3">
        <v>56.37</v>
      </c>
      <c r="P336" s="14">
        <v>63.69</v>
      </c>
      <c r="Q336" s="14"/>
      <c r="R336" s="14"/>
      <c r="S336" s="14"/>
      <c r="T336" s="3">
        <v>74.349999999999994</v>
      </c>
      <c r="U336" s="3">
        <v>19.62</v>
      </c>
      <c r="V336" s="21" t="s">
        <v>42</v>
      </c>
      <c r="W336" s="14" t="s">
        <v>252</v>
      </c>
      <c r="X336" s="14">
        <v>1738.08</v>
      </c>
      <c r="Y336" s="14">
        <v>18</v>
      </c>
      <c r="Z336" s="22" t="s">
        <v>2485</v>
      </c>
      <c r="AA336" s="22">
        <v>50003794531</v>
      </c>
      <c r="AB336" s="2" t="s">
        <v>1973</v>
      </c>
      <c r="AC336" s="35" t="s">
        <v>45</v>
      </c>
      <c r="AD336" s="36" t="s">
        <v>46</v>
      </c>
      <c r="AE336" s="22"/>
      <c r="AF336" s="2"/>
      <c r="AG336" s="2"/>
      <c r="AH336" s="2"/>
      <c r="AI336" s="2"/>
      <c r="AJ336" s="2"/>
      <c r="AK336" s="38">
        <v>361812.7</v>
      </c>
      <c r="AL336" s="39">
        <v>361812.7</v>
      </c>
      <c r="AM336" s="23">
        <f t="shared" si="5"/>
        <v>208.16803599374023</v>
      </c>
      <c r="AN336" s="5">
        <v>44666</v>
      </c>
      <c r="AO336" s="5">
        <v>44302</v>
      </c>
      <c r="AP336" s="14">
        <v>50</v>
      </c>
      <c r="AQ336" s="24">
        <v>180906.35</v>
      </c>
      <c r="AR336" s="5"/>
      <c r="AS336" s="24"/>
      <c r="AT336" s="5">
        <v>44294</v>
      </c>
      <c r="AU336" s="14">
        <v>80</v>
      </c>
      <c r="AV336" s="24">
        <v>141579.07999999999</v>
      </c>
      <c r="AW336" s="5">
        <v>44651</v>
      </c>
      <c r="AX336" s="24">
        <v>180180.11</v>
      </c>
      <c r="AY336" s="14"/>
    </row>
    <row r="337" spans="1:51" x14ac:dyDescent="0.25">
      <c r="A337" s="20" t="s">
        <v>1974</v>
      </c>
      <c r="B337" s="34" t="s">
        <v>269</v>
      </c>
      <c r="C337" s="21" t="s">
        <v>270</v>
      </c>
      <c r="D337" s="34" t="s">
        <v>863</v>
      </c>
      <c r="E337" s="35" t="s">
        <v>1975</v>
      </c>
      <c r="F337" s="40">
        <v>40008275950</v>
      </c>
      <c r="G337" s="40" t="s">
        <v>39</v>
      </c>
      <c r="H337" s="5">
        <v>43679</v>
      </c>
      <c r="I337" s="5">
        <v>43656</v>
      </c>
      <c r="J337" s="2" t="s">
        <v>274</v>
      </c>
      <c r="K337" s="2" t="s">
        <v>275</v>
      </c>
      <c r="L337" s="3">
        <v>202.56</v>
      </c>
      <c r="M337" s="3">
        <v>154.69999999999999</v>
      </c>
      <c r="N337" s="3">
        <v>96.36</v>
      </c>
      <c r="O337" s="3">
        <v>48.5</v>
      </c>
      <c r="P337" s="14">
        <v>60.92</v>
      </c>
      <c r="Q337" s="14"/>
      <c r="R337" s="14"/>
      <c r="S337" s="14"/>
      <c r="T337" s="3">
        <v>48.98</v>
      </c>
      <c r="U337" s="3">
        <v>21.71</v>
      </c>
      <c r="V337" s="21" t="s">
        <v>42</v>
      </c>
      <c r="W337" s="14">
        <v>1966</v>
      </c>
      <c r="X337" s="14">
        <v>1242.2</v>
      </c>
      <c r="Y337" s="14">
        <v>22</v>
      </c>
      <c r="Z337" s="22" t="s">
        <v>43</v>
      </c>
      <c r="AA337" s="22" t="s">
        <v>44</v>
      </c>
      <c r="AB337" s="2">
        <v>12954</v>
      </c>
      <c r="AC337" s="35" t="s">
        <v>278</v>
      </c>
      <c r="AD337" s="36" t="s">
        <v>279</v>
      </c>
      <c r="AE337" s="22"/>
      <c r="AF337" s="2"/>
      <c r="AG337" s="2"/>
      <c r="AH337" s="2"/>
      <c r="AI337" s="2"/>
      <c r="AJ337" s="2"/>
      <c r="AK337" s="38">
        <v>282443.8</v>
      </c>
      <c r="AL337" s="39">
        <v>282443.8</v>
      </c>
      <c r="AM337" s="23">
        <f t="shared" si="5"/>
        <v>227.3738528417324</v>
      </c>
      <c r="AN337" s="5">
        <v>44803</v>
      </c>
      <c r="AO337" s="5">
        <v>44225</v>
      </c>
      <c r="AP337" s="14">
        <v>50</v>
      </c>
      <c r="AQ337" s="24">
        <v>141221.9</v>
      </c>
      <c r="AR337" s="5"/>
      <c r="AS337" s="24"/>
      <c r="AT337" s="5">
        <v>44223</v>
      </c>
      <c r="AU337" s="14">
        <v>80</v>
      </c>
      <c r="AV337" s="24">
        <v>112977.52</v>
      </c>
      <c r="AW337" s="5">
        <v>44715</v>
      </c>
      <c r="AX337" s="24">
        <v>141221.9</v>
      </c>
      <c r="AY337" s="14"/>
    </row>
    <row r="338" spans="1:51" ht="30" x14ac:dyDescent="0.25">
      <c r="A338" s="20" t="s">
        <v>1976</v>
      </c>
      <c r="B338" s="34" t="s">
        <v>60</v>
      </c>
      <c r="C338" s="21"/>
      <c r="D338" s="34" t="s">
        <v>1977</v>
      </c>
      <c r="E338" s="35" t="s">
        <v>1978</v>
      </c>
      <c r="F338" s="40" t="s">
        <v>1979</v>
      </c>
      <c r="G338" s="40" t="s">
        <v>39</v>
      </c>
      <c r="H338" s="5">
        <v>44382</v>
      </c>
      <c r="I338" s="5">
        <v>43567</v>
      </c>
      <c r="J338" s="2" t="s">
        <v>63</v>
      </c>
      <c r="K338" s="2" t="s">
        <v>64</v>
      </c>
      <c r="L338" s="3">
        <v>117.02</v>
      </c>
      <c r="M338" s="3">
        <v>82.28</v>
      </c>
      <c r="N338" s="3">
        <v>92.24</v>
      </c>
      <c r="O338" s="3">
        <v>57.5</v>
      </c>
      <c r="P338" s="14">
        <v>54.95</v>
      </c>
      <c r="Q338" s="14"/>
      <c r="R338" s="14"/>
      <c r="S338" s="14"/>
      <c r="T338" s="3">
        <v>99.18</v>
      </c>
      <c r="U338" s="3">
        <v>78.180000000000007</v>
      </c>
      <c r="V338" s="21" t="s">
        <v>42</v>
      </c>
      <c r="W338" s="14">
        <v>1984</v>
      </c>
      <c r="X338" s="14">
        <v>4135.7999999999993</v>
      </c>
      <c r="Y338" s="14">
        <v>74</v>
      </c>
      <c r="Z338" s="22" t="s">
        <v>65</v>
      </c>
      <c r="AA338" s="22">
        <v>42103064582</v>
      </c>
      <c r="AB338" s="2" t="s">
        <v>66</v>
      </c>
      <c r="AC338" s="35" t="s">
        <v>1514</v>
      </c>
      <c r="AD338" s="36" t="s">
        <v>1515</v>
      </c>
      <c r="AE338" s="22" t="s">
        <v>1838</v>
      </c>
      <c r="AF338" s="22" t="s">
        <v>1839</v>
      </c>
      <c r="AG338" s="2" t="s">
        <v>181</v>
      </c>
      <c r="AH338" s="2" t="s">
        <v>187</v>
      </c>
      <c r="AI338" s="2" t="s">
        <v>181</v>
      </c>
      <c r="AJ338" s="2" t="s">
        <v>187</v>
      </c>
      <c r="AK338" s="38">
        <v>251318.78</v>
      </c>
      <c r="AL338" s="39">
        <v>251318.78</v>
      </c>
      <c r="AM338" s="23">
        <f t="shared" si="5"/>
        <v>60.76666666666668</v>
      </c>
      <c r="AN338" s="5">
        <v>45169</v>
      </c>
      <c r="AO338" s="5">
        <v>44662</v>
      </c>
      <c r="AP338" s="14">
        <v>50</v>
      </c>
      <c r="AQ338" s="24">
        <v>125659.39</v>
      </c>
      <c r="AR338" s="5"/>
      <c r="AS338" s="24"/>
      <c r="AT338" s="5">
        <v>44656</v>
      </c>
      <c r="AU338" s="14">
        <v>80</v>
      </c>
      <c r="AV338" s="24">
        <v>100527.51</v>
      </c>
      <c r="AW338" s="5">
        <v>45211</v>
      </c>
      <c r="AX338" s="24">
        <v>124045.09</v>
      </c>
      <c r="AY338" s="14"/>
    </row>
    <row r="339" spans="1:51" x14ac:dyDescent="0.25">
      <c r="A339" s="20" t="s">
        <v>1980</v>
      </c>
      <c r="B339" s="34" t="s">
        <v>339</v>
      </c>
      <c r="C339" s="21" t="s">
        <v>340</v>
      </c>
      <c r="D339" s="34" t="s">
        <v>1981</v>
      </c>
      <c r="E339" s="35" t="s">
        <v>1982</v>
      </c>
      <c r="F339" s="40">
        <v>40008231941</v>
      </c>
      <c r="G339" s="40" t="s">
        <v>39</v>
      </c>
      <c r="H339" s="5">
        <v>43655</v>
      </c>
      <c r="I339" s="5">
        <v>43526</v>
      </c>
      <c r="J339" s="2" t="s">
        <v>63</v>
      </c>
      <c r="K339" s="2" t="s">
        <v>64</v>
      </c>
      <c r="L339" s="3">
        <v>181.75</v>
      </c>
      <c r="M339" s="3">
        <v>147.01</v>
      </c>
      <c r="N339" s="3">
        <v>90.87</v>
      </c>
      <c r="O339" s="3">
        <v>56.13</v>
      </c>
      <c r="P339" s="14">
        <v>54.9</v>
      </c>
      <c r="Q339" s="14"/>
      <c r="R339" s="14"/>
      <c r="S339" s="14"/>
      <c r="T339" s="3">
        <v>53.21</v>
      </c>
      <c r="U339" s="3">
        <v>26.6</v>
      </c>
      <c r="V339" s="21" t="s">
        <v>42</v>
      </c>
      <c r="W339" s="14">
        <v>1988</v>
      </c>
      <c r="X339" s="14">
        <v>1524.8</v>
      </c>
      <c r="Y339" s="14">
        <v>18</v>
      </c>
      <c r="Z339" s="22" t="s">
        <v>43</v>
      </c>
      <c r="AA339" s="22" t="s">
        <v>44</v>
      </c>
      <c r="AB339" s="2">
        <v>12954</v>
      </c>
      <c r="AC339" s="35" t="s">
        <v>67</v>
      </c>
      <c r="AD339" s="36" t="s">
        <v>68</v>
      </c>
      <c r="AE339" s="22" t="s">
        <v>1303</v>
      </c>
      <c r="AF339" s="2" t="s">
        <v>1304</v>
      </c>
      <c r="AG339" s="2"/>
      <c r="AH339" s="2"/>
      <c r="AI339" s="2" t="s">
        <v>1862</v>
      </c>
      <c r="AJ339" s="2" t="s">
        <v>1863</v>
      </c>
      <c r="AK339" s="38">
        <v>444363.63</v>
      </c>
      <c r="AL339" s="39">
        <v>444363.63</v>
      </c>
      <c r="AM339" s="23">
        <f t="shared" si="5"/>
        <v>291.42420645330537</v>
      </c>
      <c r="AN339" s="5">
        <v>45198</v>
      </c>
      <c r="AO339" s="5">
        <v>44706</v>
      </c>
      <c r="AP339" s="14">
        <v>50</v>
      </c>
      <c r="AQ339" s="24">
        <v>222181.81</v>
      </c>
      <c r="AR339" s="5">
        <v>44693</v>
      </c>
      <c r="AS339" s="24">
        <v>222181.82</v>
      </c>
      <c r="AT339" s="5"/>
      <c r="AU339" s="14"/>
      <c r="AV339" s="24"/>
      <c r="AW339" s="5">
        <v>45279</v>
      </c>
      <c r="AX339" s="24">
        <v>221256.81</v>
      </c>
      <c r="AY339" s="14" t="s">
        <v>97</v>
      </c>
    </row>
    <row r="340" spans="1:51" x14ac:dyDescent="0.25">
      <c r="A340" s="20" t="s">
        <v>1983</v>
      </c>
      <c r="B340" s="34" t="s">
        <v>269</v>
      </c>
      <c r="C340" s="21" t="s">
        <v>270</v>
      </c>
      <c r="D340" s="34" t="s">
        <v>1984</v>
      </c>
      <c r="E340" s="35" t="s">
        <v>1984</v>
      </c>
      <c r="F340" s="40" t="s">
        <v>1985</v>
      </c>
      <c r="G340" s="40" t="s">
        <v>39</v>
      </c>
      <c r="H340" s="5">
        <v>43697</v>
      </c>
      <c r="I340" s="5">
        <v>43493</v>
      </c>
      <c r="J340" s="2" t="s">
        <v>118</v>
      </c>
      <c r="K340" s="2" t="s">
        <v>166</v>
      </c>
      <c r="L340" s="3">
        <v>203.2</v>
      </c>
      <c r="M340" s="3">
        <v>151.1</v>
      </c>
      <c r="N340" s="3">
        <v>107.6</v>
      </c>
      <c r="O340" s="3">
        <v>55.5</v>
      </c>
      <c r="P340" s="14">
        <v>54.9</v>
      </c>
      <c r="Q340" s="14"/>
      <c r="R340" s="14"/>
      <c r="S340" s="14"/>
      <c r="T340" s="3">
        <v>22.169</v>
      </c>
      <c r="U340" s="3">
        <v>11.669499999999999</v>
      </c>
      <c r="V340" s="21" t="s">
        <v>42</v>
      </c>
      <c r="W340" s="14" t="s">
        <v>252</v>
      </c>
      <c r="X340" s="14">
        <v>5685.4</v>
      </c>
      <c r="Y340" s="14">
        <v>96</v>
      </c>
      <c r="Z340" s="22" t="s">
        <v>120</v>
      </c>
      <c r="AA340" s="22">
        <v>40003840089</v>
      </c>
      <c r="AB340" s="2" t="s">
        <v>121</v>
      </c>
      <c r="AC340" s="35" t="s">
        <v>931</v>
      </c>
      <c r="AD340" s="36" t="s">
        <v>932</v>
      </c>
      <c r="AE340" s="22"/>
      <c r="AF340" s="2"/>
      <c r="AG340" s="2"/>
      <c r="AH340" s="2"/>
      <c r="AI340" s="2"/>
      <c r="AJ340" s="2"/>
      <c r="AK340" s="38">
        <v>1593047.01</v>
      </c>
      <c r="AL340" s="39">
        <v>1593047.01</v>
      </c>
      <c r="AM340" s="23">
        <f t="shared" si="5"/>
        <v>280.19963590952267</v>
      </c>
      <c r="AN340" s="5">
        <v>45275</v>
      </c>
      <c r="AO340" s="5">
        <v>44916</v>
      </c>
      <c r="AP340" s="14">
        <v>50</v>
      </c>
      <c r="AQ340" s="24">
        <v>796523.5</v>
      </c>
      <c r="AR340" s="5">
        <v>44915</v>
      </c>
      <c r="AS340" s="24">
        <v>796523.51</v>
      </c>
      <c r="AT340" s="5"/>
      <c r="AU340" s="14"/>
      <c r="AV340" s="24"/>
      <c r="AW340" s="5">
        <v>45264</v>
      </c>
      <c r="AX340" s="24">
        <v>796378.57</v>
      </c>
      <c r="AY340" s="14"/>
    </row>
    <row r="341" spans="1:51" x14ac:dyDescent="0.25">
      <c r="A341" s="20" t="s">
        <v>1986</v>
      </c>
      <c r="B341" s="34" t="s">
        <v>35</v>
      </c>
      <c r="C341" s="21"/>
      <c r="D341" s="34" t="s">
        <v>1987</v>
      </c>
      <c r="E341" s="35" t="s">
        <v>3344</v>
      </c>
      <c r="F341" s="40">
        <v>40008264425</v>
      </c>
      <c r="G341" s="40" t="s">
        <v>39</v>
      </c>
      <c r="H341" s="5">
        <v>43629</v>
      </c>
      <c r="I341" s="5">
        <v>42789</v>
      </c>
      <c r="J341" s="2" t="s">
        <v>284</v>
      </c>
      <c r="K341" s="2" t="s">
        <v>285</v>
      </c>
      <c r="L341" s="3">
        <v>226.6</v>
      </c>
      <c r="M341" s="3">
        <v>194</v>
      </c>
      <c r="N341" s="3">
        <v>106.5</v>
      </c>
      <c r="O341" s="3">
        <v>73.900000000000006</v>
      </c>
      <c r="P341" s="14">
        <v>51.9</v>
      </c>
      <c r="Q341" s="14"/>
      <c r="R341" s="14"/>
      <c r="S341" s="14"/>
      <c r="T341" s="3">
        <v>16.48</v>
      </c>
      <c r="U341" s="3">
        <v>6.94</v>
      </c>
      <c r="V341" s="21" t="s">
        <v>42</v>
      </c>
      <c r="W341" s="14">
        <v>1960</v>
      </c>
      <c r="X341" s="14">
        <v>370.31000000000006</v>
      </c>
      <c r="Y341" s="14">
        <v>6</v>
      </c>
      <c r="Z341" s="22" t="s">
        <v>845</v>
      </c>
      <c r="AA341" s="22">
        <v>40103450111</v>
      </c>
      <c r="AB341" s="2">
        <v>111275</v>
      </c>
      <c r="AC341" s="35" t="s">
        <v>54</v>
      </c>
      <c r="AD341" s="36" t="s">
        <v>55</v>
      </c>
      <c r="AE341" s="22" t="s">
        <v>1440</v>
      </c>
      <c r="AF341" s="2" t="s">
        <v>1441</v>
      </c>
      <c r="AG341" s="2" t="s">
        <v>845</v>
      </c>
      <c r="AH341" s="2" t="s">
        <v>846</v>
      </c>
      <c r="AI341" s="2"/>
      <c r="AJ341" s="2"/>
      <c r="AK341" s="38">
        <v>117030.19</v>
      </c>
      <c r="AL341" s="39">
        <v>117030.19</v>
      </c>
      <c r="AM341" s="23">
        <f t="shared" si="5"/>
        <v>316.03302638330041</v>
      </c>
      <c r="AN341" s="5">
        <v>44099</v>
      </c>
      <c r="AO341" s="5">
        <v>43699</v>
      </c>
      <c r="AP341" s="14">
        <v>50</v>
      </c>
      <c r="AQ341" s="24">
        <v>58515.09</v>
      </c>
      <c r="AR341" s="5">
        <v>43692</v>
      </c>
      <c r="AS341" s="24">
        <v>57244.6</v>
      </c>
      <c r="AT341" s="5"/>
      <c r="AU341" s="14"/>
      <c r="AV341" s="24"/>
      <c r="AW341" s="5">
        <v>44343</v>
      </c>
      <c r="AX341" s="24">
        <v>58294.59</v>
      </c>
      <c r="AY341" s="14"/>
    </row>
    <row r="342" spans="1:51" ht="30" x14ac:dyDescent="0.25">
      <c r="A342" s="20" t="s">
        <v>1988</v>
      </c>
      <c r="B342" s="34" t="s">
        <v>35</v>
      </c>
      <c r="C342" s="21"/>
      <c r="D342" s="34" t="s">
        <v>1989</v>
      </c>
      <c r="E342" s="35" t="s">
        <v>1990</v>
      </c>
      <c r="F342" s="40">
        <v>40008295529</v>
      </c>
      <c r="G342" s="40" t="s">
        <v>39</v>
      </c>
      <c r="H342" s="5">
        <v>44013</v>
      </c>
      <c r="I342" s="5">
        <v>43861</v>
      </c>
      <c r="J342" s="2" t="s">
        <v>212</v>
      </c>
      <c r="K342" s="2" t="s">
        <v>213</v>
      </c>
      <c r="L342" s="3">
        <v>205.9</v>
      </c>
      <c r="M342" s="3">
        <v>177.7</v>
      </c>
      <c r="N342" s="3">
        <v>102.50000000000001</v>
      </c>
      <c r="O342" s="3">
        <v>75.099999999999994</v>
      </c>
      <c r="P342" s="14">
        <v>51.9</v>
      </c>
      <c r="Q342" s="14"/>
      <c r="R342" s="14"/>
      <c r="S342" s="14"/>
      <c r="T342" s="3">
        <v>52.58</v>
      </c>
      <c r="U342" s="3">
        <v>26.02</v>
      </c>
      <c r="V342" s="21">
        <v>316</v>
      </c>
      <c r="W342" s="14">
        <v>1960</v>
      </c>
      <c r="X342" s="14">
        <v>1236.5</v>
      </c>
      <c r="Y342" s="14">
        <v>24</v>
      </c>
      <c r="Z342" s="22" t="s">
        <v>280</v>
      </c>
      <c r="AA342" s="22" t="s">
        <v>281</v>
      </c>
      <c r="AB342" s="2" t="s">
        <v>480</v>
      </c>
      <c r="AC342" s="35" t="s">
        <v>1044</v>
      </c>
      <c r="AD342" s="36" t="s">
        <v>1045</v>
      </c>
      <c r="AE342" s="22" t="s">
        <v>176</v>
      </c>
      <c r="AF342" s="2" t="s">
        <v>1991</v>
      </c>
      <c r="AG342" s="2" t="s">
        <v>280</v>
      </c>
      <c r="AH342" s="2" t="s">
        <v>281</v>
      </c>
      <c r="AI342" s="2" t="s">
        <v>1992</v>
      </c>
      <c r="AJ342" s="2" t="s">
        <v>1993</v>
      </c>
      <c r="AK342" s="38">
        <v>386119.85</v>
      </c>
      <c r="AL342" s="39">
        <v>386119.85</v>
      </c>
      <c r="AM342" s="23">
        <f t="shared" si="5"/>
        <v>312.26837848766678</v>
      </c>
      <c r="AN342" s="5">
        <v>45198</v>
      </c>
      <c r="AO342" s="5">
        <v>44701</v>
      </c>
      <c r="AP342" s="14">
        <v>50</v>
      </c>
      <c r="AQ342" s="24">
        <v>193059.92</v>
      </c>
      <c r="AR342" s="5"/>
      <c r="AS342" s="24"/>
      <c r="AT342" s="5">
        <v>44699</v>
      </c>
      <c r="AU342" s="14">
        <v>80</v>
      </c>
      <c r="AV342" s="24">
        <v>154447.94</v>
      </c>
      <c r="AW342" s="5">
        <v>45260</v>
      </c>
      <c r="AX342" s="24">
        <v>192596.37</v>
      </c>
      <c r="AY342" s="14"/>
    </row>
    <row r="343" spans="1:51" x14ac:dyDescent="0.25">
      <c r="A343" s="20" t="s">
        <v>1994</v>
      </c>
      <c r="B343" s="34" t="s">
        <v>138</v>
      </c>
      <c r="C343" s="21" t="s">
        <v>1472</v>
      </c>
      <c r="D343" s="34" t="s">
        <v>1995</v>
      </c>
      <c r="E343" s="35" t="s">
        <v>1996</v>
      </c>
      <c r="F343" s="40">
        <v>40008285751</v>
      </c>
      <c r="G343" s="40" t="s">
        <v>39</v>
      </c>
      <c r="H343" s="5">
        <v>43607</v>
      </c>
      <c r="I343" s="5">
        <v>43557</v>
      </c>
      <c r="J343" s="2" t="s">
        <v>143</v>
      </c>
      <c r="K343" s="2" t="s">
        <v>1997</v>
      </c>
      <c r="L343" s="3">
        <v>186.39</v>
      </c>
      <c r="M343" s="3">
        <v>169.3</v>
      </c>
      <c r="N343" s="3">
        <v>71.649999999999977</v>
      </c>
      <c r="O343" s="3">
        <v>54.75</v>
      </c>
      <c r="P343" s="14"/>
      <c r="Q343" s="14"/>
      <c r="R343" s="14"/>
      <c r="S343" s="14"/>
      <c r="T343" s="3">
        <v>20.859000000000002</v>
      </c>
      <c r="U343" s="3">
        <v>0.72199999999999998</v>
      </c>
      <c r="V343" s="21" t="s">
        <v>42</v>
      </c>
      <c r="W343" s="14">
        <v>1982</v>
      </c>
      <c r="X343" s="14">
        <v>1158.3999999999999</v>
      </c>
      <c r="Y343" s="14">
        <v>12</v>
      </c>
      <c r="Z343" s="22" t="s">
        <v>989</v>
      </c>
      <c r="AA343" s="22">
        <v>40103761137</v>
      </c>
      <c r="AB343" s="2">
        <v>11348</v>
      </c>
      <c r="AC343" s="35" t="s">
        <v>996</v>
      </c>
      <c r="AD343" s="36" t="s">
        <v>997</v>
      </c>
      <c r="AE343" s="22" t="s">
        <v>1476</v>
      </c>
      <c r="AF343" s="2" t="s">
        <v>1477</v>
      </c>
      <c r="AG343" s="2" t="s">
        <v>989</v>
      </c>
      <c r="AH343" s="2" t="s">
        <v>995</v>
      </c>
      <c r="AI343" s="2"/>
      <c r="AJ343" s="2"/>
      <c r="AK343" s="38">
        <v>179899.71</v>
      </c>
      <c r="AL343" s="39">
        <v>179899.71</v>
      </c>
      <c r="AM343" s="23">
        <f t="shared" si="5"/>
        <v>155.30016401933702</v>
      </c>
      <c r="AN343" s="5">
        <v>44319</v>
      </c>
      <c r="AO343" s="5">
        <v>43664</v>
      </c>
      <c r="AP343" s="14">
        <v>50</v>
      </c>
      <c r="AQ343" s="24">
        <v>89949.85</v>
      </c>
      <c r="AR343" s="5"/>
      <c r="AS343" s="24"/>
      <c r="AT343" s="5">
        <v>43663</v>
      </c>
      <c r="AU343" s="14">
        <v>80</v>
      </c>
      <c r="AV343" s="24">
        <v>69646.37</v>
      </c>
      <c r="AW343" s="5">
        <v>43999</v>
      </c>
      <c r="AX343" s="24">
        <v>89949.71</v>
      </c>
      <c r="AY343" s="14"/>
    </row>
    <row r="344" spans="1:51" ht="45" x14ac:dyDescent="0.25">
      <c r="A344" s="20" t="s">
        <v>1998</v>
      </c>
      <c r="B344" s="34" t="s">
        <v>35</v>
      </c>
      <c r="C344" s="21"/>
      <c r="D344" s="34" t="s">
        <v>1999</v>
      </c>
      <c r="E344" s="35" t="s">
        <v>2000</v>
      </c>
      <c r="F344" s="40" t="s">
        <v>2001</v>
      </c>
      <c r="G344" s="40" t="s">
        <v>39</v>
      </c>
      <c r="H344" s="5">
        <v>43692</v>
      </c>
      <c r="I344" s="5">
        <v>43641</v>
      </c>
      <c r="J344" s="2" t="s">
        <v>234</v>
      </c>
      <c r="K344" s="2" t="s">
        <v>235</v>
      </c>
      <c r="L344" s="3">
        <v>174.22</v>
      </c>
      <c r="M344" s="3">
        <v>147.13</v>
      </c>
      <c r="N344" s="3">
        <v>82.429000000000002</v>
      </c>
      <c r="O344" s="3">
        <v>59.11</v>
      </c>
      <c r="P344" s="14">
        <v>51.9</v>
      </c>
      <c r="Q344" s="14"/>
      <c r="R344" s="14"/>
      <c r="S344" s="14"/>
      <c r="T344" s="3">
        <v>79.260000000000005</v>
      </c>
      <c r="U344" s="3">
        <v>37.25</v>
      </c>
      <c r="V344" s="21" t="s">
        <v>42</v>
      </c>
      <c r="W344" s="14">
        <v>1958</v>
      </c>
      <c r="X344" s="14">
        <v>1994</v>
      </c>
      <c r="Y344" s="14">
        <v>24</v>
      </c>
      <c r="Z344" s="22" t="s">
        <v>426</v>
      </c>
      <c r="AA344" s="22">
        <v>40103584392</v>
      </c>
      <c r="AB344" s="2" t="s">
        <v>427</v>
      </c>
      <c r="AC344" s="35" t="s">
        <v>3299</v>
      </c>
      <c r="AD344" s="36" t="s">
        <v>1901</v>
      </c>
      <c r="AE344" s="22" t="s">
        <v>1902</v>
      </c>
      <c r="AF344" s="2">
        <v>40103770182</v>
      </c>
      <c r="AG344" s="2" t="s">
        <v>426</v>
      </c>
      <c r="AH344" s="2" t="s">
        <v>430</v>
      </c>
      <c r="AI344" s="2" t="s">
        <v>741</v>
      </c>
      <c r="AJ344" s="2" t="s">
        <v>211</v>
      </c>
      <c r="AK344" s="38">
        <v>720231.04</v>
      </c>
      <c r="AL344" s="39">
        <v>720231.04</v>
      </c>
      <c r="AM344" s="23">
        <f t="shared" si="5"/>
        <v>361.19911735205619</v>
      </c>
      <c r="AN344" s="5">
        <v>45275</v>
      </c>
      <c r="AO344" s="5">
        <v>44847</v>
      </c>
      <c r="AP344" s="14">
        <v>50</v>
      </c>
      <c r="AQ344" s="24">
        <v>360115.52</v>
      </c>
      <c r="AR344" s="5"/>
      <c r="AS344" s="24"/>
      <c r="AT344" s="5">
        <v>44840</v>
      </c>
      <c r="AU344" s="14">
        <v>80</v>
      </c>
      <c r="AV344" s="24">
        <v>284607.62</v>
      </c>
      <c r="AW344" s="5">
        <v>45254</v>
      </c>
      <c r="AX344" s="24">
        <v>360115.51</v>
      </c>
      <c r="AY344" s="14"/>
    </row>
    <row r="345" spans="1:51" ht="45" x14ac:dyDescent="0.25">
      <c r="A345" s="20" t="s">
        <v>2003</v>
      </c>
      <c r="B345" s="34" t="s">
        <v>363</v>
      </c>
      <c r="C345" s="21" t="s">
        <v>2004</v>
      </c>
      <c r="D345" s="34" t="s">
        <v>2005</v>
      </c>
      <c r="E345" s="35" t="s">
        <v>2006</v>
      </c>
      <c r="F345" s="40">
        <v>40008242964</v>
      </c>
      <c r="G345" s="40" t="s">
        <v>39</v>
      </c>
      <c r="H345" s="5">
        <v>43636</v>
      </c>
      <c r="I345" s="5">
        <v>43619</v>
      </c>
      <c r="J345" s="2" t="s">
        <v>40</v>
      </c>
      <c r="K345" s="2" t="s">
        <v>41</v>
      </c>
      <c r="L345" s="3">
        <v>169.84</v>
      </c>
      <c r="M345" s="3">
        <v>169.84</v>
      </c>
      <c r="N345" s="3">
        <v>72.59</v>
      </c>
      <c r="O345" s="3">
        <v>72.59</v>
      </c>
      <c r="P345" s="14"/>
      <c r="Q345" s="14"/>
      <c r="R345" s="14"/>
      <c r="S345" s="14"/>
      <c r="T345" s="3">
        <v>71.86</v>
      </c>
      <c r="U345" s="3">
        <v>30.69</v>
      </c>
      <c r="V345" s="21" t="s">
        <v>1546</v>
      </c>
      <c r="W345" s="14" t="s">
        <v>252</v>
      </c>
      <c r="X345" s="14">
        <v>2273.3000000000002</v>
      </c>
      <c r="Y345" s="14">
        <v>24</v>
      </c>
      <c r="Z345" s="22" t="s">
        <v>111</v>
      </c>
      <c r="AA345" s="22">
        <v>40103162283</v>
      </c>
      <c r="AB345" s="2" t="s">
        <v>703</v>
      </c>
      <c r="AC345" s="35" t="s">
        <v>428</v>
      </c>
      <c r="AD345" s="36" t="s">
        <v>429</v>
      </c>
      <c r="AE345" s="22" t="s">
        <v>1440</v>
      </c>
      <c r="AF345" s="2" t="s">
        <v>1441</v>
      </c>
      <c r="AG345" s="2" t="s">
        <v>111</v>
      </c>
      <c r="AH345" s="2" t="s">
        <v>112</v>
      </c>
      <c r="AI345" s="2" t="s">
        <v>706</v>
      </c>
      <c r="AJ345" s="2" t="s">
        <v>707</v>
      </c>
      <c r="AK345" s="38">
        <v>472002.14</v>
      </c>
      <c r="AL345" s="39">
        <v>472002.14</v>
      </c>
      <c r="AM345" s="23">
        <f t="shared" si="5"/>
        <v>207.62861918796463</v>
      </c>
      <c r="AN345" s="5">
        <v>44683</v>
      </c>
      <c r="AO345" s="5">
        <v>44019</v>
      </c>
      <c r="AP345" s="14">
        <v>50</v>
      </c>
      <c r="AQ345" s="24">
        <v>236001.07</v>
      </c>
      <c r="AR345" s="5">
        <v>44014</v>
      </c>
      <c r="AS345" s="24">
        <v>229971.6</v>
      </c>
      <c r="AT345" s="5"/>
      <c r="AU345" s="14"/>
      <c r="AV345" s="24"/>
      <c r="AW345" s="5">
        <v>44711</v>
      </c>
      <c r="AX345" s="24">
        <v>236001.07</v>
      </c>
      <c r="AY345" s="14"/>
    </row>
    <row r="346" spans="1:51" x14ac:dyDescent="0.25">
      <c r="A346" s="20" t="s">
        <v>2007</v>
      </c>
      <c r="B346" s="34" t="s">
        <v>101</v>
      </c>
      <c r="C346" s="21" t="s">
        <v>102</v>
      </c>
      <c r="D346" s="34" t="s">
        <v>2008</v>
      </c>
      <c r="E346" s="35" t="s">
        <v>2008</v>
      </c>
      <c r="F346" s="40">
        <v>40008285323</v>
      </c>
      <c r="G346" s="40" t="s">
        <v>39</v>
      </c>
      <c r="H346" s="5">
        <v>43767</v>
      </c>
      <c r="I346" s="5">
        <v>43723</v>
      </c>
      <c r="J346" s="2" t="s">
        <v>40</v>
      </c>
      <c r="K346" s="2" t="s">
        <v>41</v>
      </c>
      <c r="L346" s="3">
        <v>183.6</v>
      </c>
      <c r="M346" s="3">
        <v>143.77000000000001</v>
      </c>
      <c r="N346" s="3">
        <v>96.55</v>
      </c>
      <c r="O346" s="3">
        <v>58.820000000000007</v>
      </c>
      <c r="P346" s="14">
        <v>54.95</v>
      </c>
      <c r="Q346" s="14"/>
      <c r="R346" s="14"/>
      <c r="S346" s="14"/>
      <c r="T346" s="3">
        <v>102.34</v>
      </c>
      <c r="U346" s="3">
        <v>54.69</v>
      </c>
      <c r="V346" s="21" t="s">
        <v>42</v>
      </c>
      <c r="W346" s="14">
        <v>1971</v>
      </c>
      <c r="X346" s="14">
        <v>2717.6000000000004</v>
      </c>
      <c r="Y346" s="14">
        <v>45</v>
      </c>
      <c r="Z346" s="22" t="s">
        <v>111</v>
      </c>
      <c r="AA346" s="22">
        <v>40103162283</v>
      </c>
      <c r="AB346" s="2" t="s">
        <v>703</v>
      </c>
      <c r="AC346" s="35" t="s">
        <v>1077</v>
      </c>
      <c r="AD346" s="36" t="s">
        <v>1078</v>
      </c>
      <c r="AE346" s="22"/>
      <c r="AF346" s="2"/>
      <c r="AG346" s="2"/>
      <c r="AH346" s="2"/>
      <c r="AI346" s="2"/>
      <c r="AJ346" s="2"/>
      <c r="AK346" s="38">
        <v>661487.56000000006</v>
      </c>
      <c r="AL346" s="39">
        <v>661487.56000000006</v>
      </c>
      <c r="AM346" s="23">
        <f t="shared" si="5"/>
        <v>243.40872828966735</v>
      </c>
      <c r="AN346" s="5">
        <v>45009</v>
      </c>
      <c r="AO346" s="5">
        <v>44300</v>
      </c>
      <c r="AP346" s="14">
        <v>50</v>
      </c>
      <c r="AQ346" s="24">
        <v>330743.78000000003</v>
      </c>
      <c r="AR346" s="5">
        <v>44299</v>
      </c>
      <c r="AS346" s="24">
        <v>327652.23</v>
      </c>
      <c r="AT346" s="5"/>
      <c r="AU346" s="14"/>
      <c r="AV346" s="24"/>
      <c r="AW346" s="5">
        <v>45280</v>
      </c>
      <c r="AX346" s="24">
        <v>295782.56</v>
      </c>
      <c r="AY346" s="14" t="s">
        <v>97</v>
      </c>
    </row>
    <row r="347" spans="1:51" x14ac:dyDescent="0.25">
      <c r="A347" s="20" t="s">
        <v>2009</v>
      </c>
      <c r="B347" s="34" t="s">
        <v>101</v>
      </c>
      <c r="C347" s="21" t="s">
        <v>102</v>
      </c>
      <c r="D347" s="34" t="s">
        <v>2010</v>
      </c>
      <c r="E347" s="35" t="s">
        <v>2010</v>
      </c>
      <c r="F347" s="40">
        <v>40008285319</v>
      </c>
      <c r="G347" s="40" t="s">
        <v>39</v>
      </c>
      <c r="H347" s="5">
        <v>43767</v>
      </c>
      <c r="I347" s="5">
        <v>43711</v>
      </c>
      <c r="J347" s="2" t="s">
        <v>40</v>
      </c>
      <c r="K347" s="2" t="s">
        <v>41</v>
      </c>
      <c r="L347" s="3">
        <v>205.22</v>
      </c>
      <c r="M347" s="3">
        <v>167</v>
      </c>
      <c r="N347" s="3">
        <v>96.86</v>
      </c>
      <c r="O347" s="3">
        <v>58.64</v>
      </c>
      <c r="P347" s="14">
        <v>54.95</v>
      </c>
      <c r="Q347" s="14"/>
      <c r="R347" s="14"/>
      <c r="S347" s="14"/>
      <c r="T347" s="3">
        <v>148.28</v>
      </c>
      <c r="U347" s="3">
        <v>69.650000000000006</v>
      </c>
      <c r="V347" s="21" t="s">
        <v>42</v>
      </c>
      <c r="W347" s="14">
        <v>1967</v>
      </c>
      <c r="X347" s="14">
        <v>3295</v>
      </c>
      <c r="Y347" s="14">
        <v>53</v>
      </c>
      <c r="Z347" s="22" t="s">
        <v>111</v>
      </c>
      <c r="AA347" s="22">
        <v>40103162283</v>
      </c>
      <c r="AB347" s="2" t="s">
        <v>703</v>
      </c>
      <c r="AC347" s="35" t="s">
        <v>1077</v>
      </c>
      <c r="AD347" s="36" t="s">
        <v>1078</v>
      </c>
      <c r="AE347" s="22"/>
      <c r="AF347" s="2"/>
      <c r="AG347" s="2"/>
      <c r="AH347" s="2"/>
      <c r="AI347" s="2"/>
      <c r="AJ347" s="2"/>
      <c r="AK347" s="38">
        <v>753417.63</v>
      </c>
      <c r="AL347" s="39">
        <v>753417.63</v>
      </c>
      <c r="AM347" s="23">
        <f t="shared" si="5"/>
        <v>228.65481942336874</v>
      </c>
      <c r="AN347" s="5">
        <v>45068</v>
      </c>
      <c r="AO347" s="5">
        <v>44336</v>
      </c>
      <c r="AP347" s="14">
        <v>50</v>
      </c>
      <c r="AQ347" s="24">
        <v>376708.81</v>
      </c>
      <c r="AR347" s="5">
        <v>44334</v>
      </c>
      <c r="AS347" s="24">
        <v>372014.02</v>
      </c>
      <c r="AT347" s="5"/>
      <c r="AU347" s="14"/>
      <c r="AV347" s="24"/>
      <c r="AW347" s="5">
        <v>45279</v>
      </c>
      <c r="AX347" s="24">
        <v>338500.77</v>
      </c>
      <c r="AY347" s="14" t="s">
        <v>97</v>
      </c>
    </row>
    <row r="348" spans="1:51" ht="30" x14ac:dyDescent="0.25">
      <c r="A348" s="20" t="s">
        <v>2011</v>
      </c>
      <c r="B348" s="34" t="s">
        <v>85</v>
      </c>
      <c r="C348" s="21"/>
      <c r="D348" s="34" t="s">
        <v>2012</v>
      </c>
      <c r="E348" s="35" t="s">
        <v>2013</v>
      </c>
      <c r="F348" s="40" t="s">
        <v>2014</v>
      </c>
      <c r="G348" s="40" t="s">
        <v>39</v>
      </c>
      <c r="H348" s="5">
        <v>44204</v>
      </c>
      <c r="I348" s="5">
        <v>43871</v>
      </c>
      <c r="J348" s="2" t="s">
        <v>89</v>
      </c>
      <c r="K348" s="2" t="s">
        <v>90</v>
      </c>
      <c r="L348" s="3">
        <v>192.85</v>
      </c>
      <c r="M348" s="3">
        <v>145.66</v>
      </c>
      <c r="N348" s="3">
        <v>104.17</v>
      </c>
      <c r="O348" s="3">
        <v>56.98</v>
      </c>
      <c r="P348" s="14">
        <v>52.14</v>
      </c>
      <c r="Q348" s="14"/>
      <c r="R348" s="14"/>
      <c r="S348" s="14"/>
      <c r="T348" s="3">
        <v>194.35</v>
      </c>
      <c r="U348" s="3">
        <v>104.51</v>
      </c>
      <c r="V348" s="21">
        <v>103</v>
      </c>
      <c r="W348" s="14">
        <v>1985</v>
      </c>
      <c r="X348" s="14">
        <v>5457</v>
      </c>
      <c r="Y348" s="14">
        <v>70</v>
      </c>
      <c r="Z348" s="22" t="s">
        <v>630</v>
      </c>
      <c r="AA348" s="22">
        <v>42403019677</v>
      </c>
      <c r="AB348" s="2" t="s">
        <v>631</v>
      </c>
      <c r="AC348" s="35" t="s">
        <v>1121</v>
      </c>
      <c r="AD348" s="36" t="s">
        <v>1122</v>
      </c>
      <c r="AE348" s="22"/>
      <c r="AF348" s="2"/>
      <c r="AG348" s="2"/>
      <c r="AH348" s="2"/>
      <c r="AI348" s="2"/>
      <c r="AJ348" s="2"/>
      <c r="AK348" s="38">
        <v>613950.87</v>
      </c>
      <c r="AL348" s="39">
        <v>613126.59</v>
      </c>
      <c r="AM348" s="23">
        <f t="shared" si="5"/>
        <v>112.3559813084112</v>
      </c>
      <c r="AN348" s="5">
        <v>44965</v>
      </c>
      <c r="AO348" s="5">
        <v>44365</v>
      </c>
      <c r="AP348" s="14">
        <v>50</v>
      </c>
      <c r="AQ348" s="24">
        <v>306563.28999999998</v>
      </c>
      <c r="AR348" s="5"/>
      <c r="AS348" s="24"/>
      <c r="AT348" s="5">
        <v>44348</v>
      </c>
      <c r="AU348" s="14">
        <v>80</v>
      </c>
      <c r="AV348" s="24">
        <v>242346.64</v>
      </c>
      <c r="AW348" s="5">
        <v>45012</v>
      </c>
      <c r="AX348" s="24">
        <v>306560.62</v>
      </c>
      <c r="AY348" s="14"/>
    </row>
    <row r="349" spans="1:51" x14ac:dyDescent="0.25">
      <c r="A349" s="20" t="s">
        <v>2015</v>
      </c>
      <c r="B349" s="34" t="s">
        <v>35</v>
      </c>
      <c r="C349" s="21"/>
      <c r="D349" s="34" t="s">
        <v>2016</v>
      </c>
      <c r="E349" s="35" t="s">
        <v>3327</v>
      </c>
      <c r="F349" s="40">
        <v>40008287856</v>
      </c>
      <c r="G349" s="40" t="s">
        <v>39</v>
      </c>
      <c r="H349" s="5">
        <v>43801</v>
      </c>
      <c r="I349" s="5">
        <v>43785</v>
      </c>
      <c r="J349" s="2" t="s">
        <v>2017</v>
      </c>
      <c r="K349" s="2" t="s">
        <v>2018</v>
      </c>
      <c r="L349" s="3">
        <v>194.26</v>
      </c>
      <c r="M349" s="3">
        <v>128.47999999999999</v>
      </c>
      <c r="N349" s="3">
        <v>106.54</v>
      </c>
      <c r="O349" s="3">
        <v>40.759999999999991</v>
      </c>
      <c r="P349" s="14">
        <v>51.9</v>
      </c>
      <c r="Q349" s="14"/>
      <c r="R349" s="14"/>
      <c r="S349" s="14"/>
      <c r="T349" s="3">
        <v>58.95</v>
      </c>
      <c r="U349" s="3">
        <v>32.159999999999997</v>
      </c>
      <c r="V349" s="21" t="s">
        <v>42</v>
      </c>
      <c r="W349" s="14">
        <v>1961</v>
      </c>
      <c r="X349" s="14">
        <v>1531.7799999999997</v>
      </c>
      <c r="Y349" s="14">
        <v>24</v>
      </c>
      <c r="Z349" s="22" t="s">
        <v>43</v>
      </c>
      <c r="AA349" s="22" t="s">
        <v>44</v>
      </c>
      <c r="AB349" s="2">
        <v>12954</v>
      </c>
      <c r="AC349" s="35" t="s">
        <v>1607</v>
      </c>
      <c r="AD349" s="36" t="s">
        <v>1608</v>
      </c>
      <c r="AE349" s="22" t="s">
        <v>737</v>
      </c>
      <c r="AF349" s="2" t="s">
        <v>738</v>
      </c>
      <c r="AG349" s="2" t="s">
        <v>43</v>
      </c>
      <c r="AH349" s="2" t="s">
        <v>44</v>
      </c>
      <c r="AI349" s="2" t="s">
        <v>741</v>
      </c>
      <c r="AJ349" s="2" t="s">
        <v>211</v>
      </c>
      <c r="AK349" s="38">
        <v>500912.41</v>
      </c>
      <c r="AL349" s="39">
        <v>500912.41</v>
      </c>
      <c r="AM349" s="23">
        <f t="shared" si="5"/>
        <v>327.0132851976133</v>
      </c>
      <c r="AN349" s="5">
        <v>45198</v>
      </c>
      <c r="AO349" s="5">
        <v>44761</v>
      </c>
      <c r="AP349" s="14">
        <v>50</v>
      </c>
      <c r="AQ349" s="24">
        <v>250456.2</v>
      </c>
      <c r="AR349" s="5"/>
      <c r="AS349" s="24"/>
      <c r="AT349" s="5">
        <v>44740</v>
      </c>
      <c r="AU349" s="14">
        <v>80</v>
      </c>
      <c r="AV349" s="24">
        <v>198501.57</v>
      </c>
      <c r="AW349" s="5">
        <v>45203</v>
      </c>
      <c r="AX349" s="24">
        <v>249994.42</v>
      </c>
      <c r="AY349" s="14"/>
    </row>
    <row r="350" spans="1:51" ht="30" x14ac:dyDescent="0.25">
      <c r="A350" s="20" t="s">
        <v>2019</v>
      </c>
      <c r="B350" s="34" t="s">
        <v>363</v>
      </c>
      <c r="C350" s="21" t="s">
        <v>364</v>
      </c>
      <c r="D350" s="34" t="s">
        <v>2020</v>
      </c>
      <c r="E350" s="35" t="s">
        <v>2021</v>
      </c>
      <c r="F350" s="40">
        <v>40008264887</v>
      </c>
      <c r="G350" s="40" t="s">
        <v>39</v>
      </c>
      <c r="H350" s="5">
        <v>43651</v>
      </c>
      <c r="I350" s="5">
        <v>43613</v>
      </c>
      <c r="J350" s="2" t="s">
        <v>234</v>
      </c>
      <c r="K350" s="2" t="s">
        <v>235</v>
      </c>
      <c r="L350" s="3">
        <v>183.17</v>
      </c>
      <c r="M350" s="3">
        <v>134.97</v>
      </c>
      <c r="N350" s="3">
        <v>101.71299999999999</v>
      </c>
      <c r="O350" s="3">
        <v>53.512999999999998</v>
      </c>
      <c r="P350" s="14">
        <v>56.86</v>
      </c>
      <c r="Q350" s="14"/>
      <c r="R350" s="14"/>
      <c r="S350" s="14"/>
      <c r="T350" s="3">
        <v>100.89</v>
      </c>
      <c r="U350" s="3">
        <v>55.76</v>
      </c>
      <c r="V350" s="21">
        <v>318</v>
      </c>
      <c r="W350" s="14">
        <v>1965</v>
      </c>
      <c r="X350" s="14">
        <v>2601.4</v>
      </c>
      <c r="Y350" s="14">
        <v>53</v>
      </c>
      <c r="Z350" s="22" t="s">
        <v>111</v>
      </c>
      <c r="AA350" s="22">
        <v>40103162283</v>
      </c>
      <c r="AB350" s="2" t="s">
        <v>703</v>
      </c>
      <c r="AC350" s="35" t="s">
        <v>448</v>
      </c>
      <c r="AD350" s="36" t="s">
        <v>449</v>
      </c>
      <c r="AE350" s="22" t="s">
        <v>373</v>
      </c>
      <c r="AF350" s="2" t="s">
        <v>374</v>
      </c>
      <c r="AG350" s="2" t="s">
        <v>111</v>
      </c>
      <c r="AH350" s="2" t="s">
        <v>112</v>
      </c>
      <c r="AI350" s="2"/>
      <c r="AJ350" s="2"/>
      <c r="AK350" s="38">
        <v>479039.21</v>
      </c>
      <c r="AL350" s="39">
        <v>479004.46</v>
      </c>
      <c r="AM350" s="23">
        <f t="shared" si="5"/>
        <v>184.13333589605597</v>
      </c>
      <c r="AN350" s="5">
        <v>44382</v>
      </c>
      <c r="AO350" s="5">
        <v>43930</v>
      </c>
      <c r="AP350" s="14">
        <v>50</v>
      </c>
      <c r="AQ350" s="24">
        <v>239502.23</v>
      </c>
      <c r="AR350" s="5"/>
      <c r="AS350" s="24"/>
      <c r="AT350" s="5">
        <v>43902</v>
      </c>
      <c r="AU350" s="14">
        <v>70</v>
      </c>
      <c r="AV350" s="24">
        <v>164971.04999999999</v>
      </c>
      <c r="AW350" s="5">
        <v>44366</v>
      </c>
      <c r="AX350" s="24">
        <v>239502.23</v>
      </c>
      <c r="AY350" s="14" t="s">
        <v>72</v>
      </c>
    </row>
    <row r="351" spans="1:51" ht="30" x14ac:dyDescent="0.25">
      <c r="A351" s="20" t="s">
        <v>2022</v>
      </c>
      <c r="B351" s="34" t="s">
        <v>35</v>
      </c>
      <c r="C351" s="21"/>
      <c r="D351" s="34" t="s">
        <v>2023</v>
      </c>
      <c r="E351" s="35" t="s">
        <v>2024</v>
      </c>
      <c r="F351" s="40" t="s">
        <v>2025</v>
      </c>
      <c r="G351" s="40" t="s">
        <v>39</v>
      </c>
      <c r="H351" s="5">
        <v>43672</v>
      </c>
      <c r="I351" s="5">
        <v>43634</v>
      </c>
      <c r="J351" s="2" t="s">
        <v>50</v>
      </c>
      <c r="K351" s="2" t="s">
        <v>51</v>
      </c>
      <c r="L351" s="3">
        <v>173.49</v>
      </c>
      <c r="M351" s="3">
        <v>110.79</v>
      </c>
      <c r="N351" s="3">
        <v>98.98</v>
      </c>
      <c r="O351" s="3">
        <v>49.29</v>
      </c>
      <c r="P351" s="14">
        <v>44.39</v>
      </c>
      <c r="Q351" s="14"/>
      <c r="R351" s="14"/>
      <c r="S351" s="14"/>
      <c r="T351" s="3">
        <v>444.61</v>
      </c>
      <c r="U351" s="3">
        <v>253.88</v>
      </c>
      <c r="V351" s="21" t="s">
        <v>42</v>
      </c>
      <c r="W351" s="14" t="s">
        <v>252</v>
      </c>
      <c r="X351" s="14">
        <v>12229.2</v>
      </c>
      <c r="Y351" s="14">
        <v>140</v>
      </c>
      <c r="Z351" s="22" t="s">
        <v>576</v>
      </c>
      <c r="AA351" s="22" t="s">
        <v>577</v>
      </c>
      <c r="AB351" s="2"/>
      <c r="AC351" s="35" t="s">
        <v>45</v>
      </c>
      <c r="AD351" s="36" t="s">
        <v>46</v>
      </c>
      <c r="AE351" s="22"/>
      <c r="AF351" s="2"/>
      <c r="AG351" s="2"/>
      <c r="AH351" s="2"/>
      <c r="AI351" s="2"/>
      <c r="AJ351" s="2"/>
      <c r="AK351" s="38">
        <v>2387469.4</v>
      </c>
      <c r="AL351" s="39">
        <v>2278649.25</v>
      </c>
      <c r="AM351" s="23">
        <f t="shared" si="5"/>
        <v>186.32856196644096</v>
      </c>
      <c r="AN351" s="5">
        <v>44772</v>
      </c>
      <c r="AO351" s="5">
        <v>44244</v>
      </c>
      <c r="AP351" s="14">
        <v>50</v>
      </c>
      <c r="AQ351" s="24">
        <v>1139324.6200000001</v>
      </c>
      <c r="AR351" s="5"/>
      <c r="AS351" s="24"/>
      <c r="AT351" s="5">
        <v>44243</v>
      </c>
      <c r="AU351" s="14">
        <v>80</v>
      </c>
      <c r="AV351" s="24">
        <v>911459.7</v>
      </c>
      <c r="AW351" s="5">
        <v>44715</v>
      </c>
      <c r="AX351" s="24">
        <v>1139056.1000000001</v>
      </c>
      <c r="AY351" s="14"/>
    </row>
    <row r="352" spans="1:51" x14ac:dyDescent="0.25">
      <c r="A352" s="20" t="s">
        <v>2026</v>
      </c>
      <c r="B352" s="34" t="s">
        <v>114</v>
      </c>
      <c r="C352" s="21" t="s">
        <v>1412</v>
      </c>
      <c r="D352" s="34" t="s">
        <v>2027</v>
      </c>
      <c r="E352" s="35" t="s">
        <v>2028</v>
      </c>
      <c r="F352" s="40">
        <v>40008262797</v>
      </c>
      <c r="G352" s="40" t="s">
        <v>39</v>
      </c>
      <c r="H352" s="5">
        <v>43731</v>
      </c>
      <c r="I352" s="5">
        <v>43724</v>
      </c>
      <c r="J352" s="2" t="s">
        <v>40</v>
      </c>
      <c r="K352" s="2" t="s">
        <v>41</v>
      </c>
      <c r="L352" s="3">
        <v>174.61</v>
      </c>
      <c r="M352" s="3">
        <v>130.94999999999999</v>
      </c>
      <c r="N352" s="3">
        <v>92.680000000000021</v>
      </c>
      <c r="O352" s="3">
        <v>49.019999999999996</v>
      </c>
      <c r="P352" s="14">
        <v>55.59</v>
      </c>
      <c r="Q352" s="14"/>
      <c r="R352" s="14"/>
      <c r="S352" s="14"/>
      <c r="T352" s="3">
        <v>153.94</v>
      </c>
      <c r="U352" s="3">
        <v>81.709999999999994</v>
      </c>
      <c r="V352" s="21" t="s">
        <v>42</v>
      </c>
      <c r="W352" s="14">
        <v>1988</v>
      </c>
      <c r="X352" s="14">
        <v>4836.7</v>
      </c>
      <c r="Y352" s="14">
        <v>42</v>
      </c>
      <c r="Z352" s="22" t="s">
        <v>173</v>
      </c>
      <c r="AA352" s="22">
        <v>40103737366</v>
      </c>
      <c r="AB352" s="2" t="s">
        <v>1810</v>
      </c>
      <c r="AC352" s="35" t="s">
        <v>45</v>
      </c>
      <c r="AD352" s="36" t="s">
        <v>46</v>
      </c>
      <c r="AE352" s="22"/>
      <c r="AF352" s="2"/>
      <c r="AG352" s="2"/>
      <c r="AH352" s="2"/>
      <c r="AI352" s="2"/>
      <c r="AJ352" s="2"/>
      <c r="AK352" s="38">
        <v>902911.27</v>
      </c>
      <c r="AL352" s="39">
        <v>902911.27</v>
      </c>
      <c r="AM352" s="23">
        <f t="shared" si="5"/>
        <v>186.67919655963777</v>
      </c>
      <c r="AN352" s="5">
        <v>44814</v>
      </c>
      <c r="AO352" s="5">
        <v>44274</v>
      </c>
      <c r="AP352" s="14">
        <v>50</v>
      </c>
      <c r="AQ352" s="24">
        <v>451455.63</v>
      </c>
      <c r="AR352" s="5">
        <v>44273</v>
      </c>
      <c r="AS352" s="24">
        <v>448215.64</v>
      </c>
      <c r="AT352" s="5"/>
      <c r="AU352" s="14"/>
      <c r="AV352" s="24"/>
      <c r="AW352" s="5">
        <v>44700</v>
      </c>
      <c r="AX352" s="24">
        <v>451455.59</v>
      </c>
      <c r="AY352" s="14"/>
    </row>
    <row r="353" spans="1:51" ht="45" x14ac:dyDescent="0.25">
      <c r="A353" s="20" t="s">
        <v>2029</v>
      </c>
      <c r="B353" s="34" t="s">
        <v>363</v>
      </c>
      <c r="C353" s="21" t="s">
        <v>2030</v>
      </c>
      <c r="D353" s="34" t="s">
        <v>2031</v>
      </c>
      <c r="E353" s="35" t="s">
        <v>3345</v>
      </c>
      <c r="F353" s="40">
        <v>40008240022</v>
      </c>
      <c r="G353" s="40" t="s">
        <v>39</v>
      </c>
      <c r="H353" s="5">
        <v>43637</v>
      </c>
      <c r="I353" s="5">
        <v>43255</v>
      </c>
      <c r="J353" s="2" t="s">
        <v>212</v>
      </c>
      <c r="K353" s="2" t="s">
        <v>213</v>
      </c>
      <c r="L353" s="3">
        <v>185.4</v>
      </c>
      <c r="M353" s="3">
        <v>157.80000000000001</v>
      </c>
      <c r="N353" s="3">
        <v>85.5</v>
      </c>
      <c r="O353" s="3">
        <v>57.900000000000006</v>
      </c>
      <c r="P353" s="14"/>
      <c r="Q353" s="14"/>
      <c r="R353" s="14">
        <v>60</v>
      </c>
      <c r="S353" s="14" t="s">
        <v>145</v>
      </c>
      <c r="T353" s="3">
        <v>37.71</v>
      </c>
      <c r="U353" s="3">
        <v>15.45</v>
      </c>
      <c r="V353" s="21">
        <v>467</v>
      </c>
      <c r="W353" s="14">
        <v>1985</v>
      </c>
      <c r="X353" s="14">
        <v>1120.9000000000001</v>
      </c>
      <c r="Y353" s="14">
        <v>12</v>
      </c>
      <c r="Z353" s="22"/>
      <c r="AA353" s="22"/>
      <c r="AB353" s="2"/>
      <c r="AC353" s="35" t="s">
        <v>428</v>
      </c>
      <c r="AD353" s="36" t="s">
        <v>429</v>
      </c>
      <c r="AE353" s="22" t="s">
        <v>373</v>
      </c>
      <c r="AF353" s="2" t="s">
        <v>374</v>
      </c>
      <c r="AG353" s="2" t="s">
        <v>375</v>
      </c>
      <c r="AH353" s="2" t="s">
        <v>2032</v>
      </c>
      <c r="AI353" s="2" t="s">
        <v>2033</v>
      </c>
      <c r="AJ353" s="2" t="s">
        <v>2034</v>
      </c>
      <c r="AK353" s="38">
        <v>255733.29</v>
      </c>
      <c r="AL353" s="39">
        <v>244436.79</v>
      </c>
      <c r="AM353" s="23">
        <f t="shared" si="5"/>
        <v>218.07189758229993</v>
      </c>
      <c r="AN353" s="5">
        <v>44767</v>
      </c>
      <c r="AO353" s="5">
        <v>43980</v>
      </c>
      <c r="AP353" s="14">
        <v>50</v>
      </c>
      <c r="AQ353" s="24">
        <v>122218.39</v>
      </c>
      <c r="AR353" s="5">
        <v>43979</v>
      </c>
      <c r="AS353" s="24">
        <v>120638.39999999999</v>
      </c>
      <c r="AT353" s="5"/>
      <c r="AU353" s="14"/>
      <c r="AV353" s="24"/>
      <c r="AW353" s="5">
        <v>44543</v>
      </c>
      <c r="AX353" s="24">
        <v>122218.39</v>
      </c>
      <c r="AY353" s="14" t="s">
        <v>72</v>
      </c>
    </row>
    <row r="354" spans="1:51" x14ac:dyDescent="0.25">
      <c r="A354" s="20" t="s">
        <v>2035</v>
      </c>
      <c r="B354" s="34" t="s">
        <v>35</v>
      </c>
      <c r="C354" s="21"/>
      <c r="D354" s="34" t="s">
        <v>2036</v>
      </c>
      <c r="E354" s="35" t="s">
        <v>2036</v>
      </c>
      <c r="F354" s="40" t="s">
        <v>2037</v>
      </c>
      <c r="G354" s="40" t="s">
        <v>39</v>
      </c>
      <c r="H354" s="5">
        <v>45358</v>
      </c>
      <c r="I354" s="5">
        <v>43647</v>
      </c>
      <c r="J354" s="2" t="s">
        <v>40</v>
      </c>
      <c r="K354" s="2" t="s">
        <v>41</v>
      </c>
      <c r="L354" s="3">
        <v>175.52</v>
      </c>
      <c r="M354" s="3">
        <v>130.47999999999999</v>
      </c>
      <c r="N354" s="3">
        <v>102.24</v>
      </c>
      <c r="O354" s="3">
        <v>59.14</v>
      </c>
      <c r="P354" s="14">
        <v>51.9</v>
      </c>
      <c r="Q354" s="14"/>
      <c r="R354" s="14"/>
      <c r="S354" s="14"/>
      <c r="T354" s="3">
        <v>226.09</v>
      </c>
      <c r="U354" s="3">
        <v>134.19999999999999</v>
      </c>
      <c r="V354" s="21" t="s">
        <v>42</v>
      </c>
      <c r="W354" s="14">
        <v>1970</v>
      </c>
      <c r="X354" s="14">
        <v>6459.1</v>
      </c>
      <c r="Y354" s="14">
        <v>69</v>
      </c>
      <c r="Z354" s="22" t="s">
        <v>111</v>
      </c>
      <c r="AA354" s="22" t="s">
        <v>112</v>
      </c>
      <c r="AB354" s="2" t="s">
        <v>703</v>
      </c>
      <c r="AC354" s="35" t="s">
        <v>2038</v>
      </c>
      <c r="AD354" s="36" t="s">
        <v>2039</v>
      </c>
      <c r="AE354" s="22"/>
      <c r="AF354" s="2"/>
      <c r="AG354" s="2"/>
      <c r="AH354" s="2"/>
      <c r="AI354" s="2"/>
      <c r="AJ354" s="2"/>
      <c r="AK354" s="38">
        <v>1576534.25</v>
      </c>
      <c r="AL354" s="39">
        <v>1467246</v>
      </c>
      <c r="AM354" s="23">
        <f t="shared" si="5"/>
        <v>227.15951138703534</v>
      </c>
      <c r="AN354" s="5">
        <v>45068</v>
      </c>
      <c r="AO354" s="5">
        <v>44552</v>
      </c>
      <c r="AP354" s="14">
        <v>50</v>
      </c>
      <c r="AQ354" s="24">
        <v>733623</v>
      </c>
      <c r="AR354" s="5"/>
      <c r="AS354" s="24"/>
      <c r="AT354" s="5">
        <v>44546</v>
      </c>
      <c r="AU354" s="14">
        <v>80</v>
      </c>
      <c r="AV354" s="24">
        <v>586898.4</v>
      </c>
      <c r="AW354" s="5">
        <v>45659</v>
      </c>
      <c r="AX354" s="24">
        <v>727606.34</v>
      </c>
      <c r="AY354" s="14" t="s">
        <v>97</v>
      </c>
    </row>
    <row r="355" spans="1:51" ht="45" x14ac:dyDescent="0.25">
      <c r="A355" s="20" t="s">
        <v>2040</v>
      </c>
      <c r="B355" s="34" t="s">
        <v>363</v>
      </c>
      <c r="C355" s="21" t="s">
        <v>2041</v>
      </c>
      <c r="D355" s="34" t="s">
        <v>2042</v>
      </c>
      <c r="E355" s="35" t="s">
        <v>2043</v>
      </c>
      <c r="F355" s="40">
        <v>40008224386</v>
      </c>
      <c r="G355" s="40" t="s">
        <v>39</v>
      </c>
      <c r="H355" s="5">
        <v>44754</v>
      </c>
      <c r="I355" s="5">
        <v>43881</v>
      </c>
      <c r="J355" s="2" t="s">
        <v>234</v>
      </c>
      <c r="K355" s="2" t="s">
        <v>235</v>
      </c>
      <c r="L355" s="3">
        <v>285.64999999999998</v>
      </c>
      <c r="M355" s="3">
        <v>205.59</v>
      </c>
      <c r="N355" s="3">
        <v>151.93</v>
      </c>
      <c r="O355" s="3">
        <v>71.87</v>
      </c>
      <c r="P355" s="14">
        <v>57.92</v>
      </c>
      <c r="Q355" s="14"/>
      <c r="R355" s="14"/>
      <c r="S355" s="14"/>
      <c r="T355" s="3">
        <v>62.28</v>
      </c>
      <c r="U355" s="3">
        <v>33.74</v>
      </c>
      <c r="V355" s="21">
        <v>103</v>
      </c>
      <c r="W355" s="14">
        <v>1979</v>
      </c>
      <c r="X355" s="14">
        <v>1672.8000000000002</v>
      </c>
      <c r="Y355" s="14">
        <v>18</v>
      </c>
      <c r="Z355" s="22" t="s">
        <v>426</v>
      </c>
      <c r="AA355" s="22">
        <v>40103584392</v>
      </c>
      <c r="AB355" s="2" t="s">
        <v>427</v>
      </c>
      <c r="AC355" s="35" t="s">
        <v>428</v>
      </c>
      <c r="AD355" s="36" t="s">
        <v>429</v>
      </c>
      <c r="AE355" s="22" t="s">
        <v>373</v>
      </c>
      <c r="AF355" s="2" t="s">
        <v>374</v>
      </c>
      <c r="AG355" s="2" t="s">
        <v>426</v>
      </c>
      <c r="AH355" s="2" t="s">
        <v>430</v>
      </c>
      <c r="AI355" s="2" t="s">
        <v>2044</v>
      </c>
      <c r="AJ355" s="2" t="s">
        <v>2045</v>
      </c>
      <c r="AK355" s="38">
        <v>552701.46</v>
      </c>
      <c r="AL355" s="39">
        <v>522701.46</v>
      </c>
      <c r="AM355" s="23">
        <f t="shared" si="5"/>
        <v>312.47098278335721</v>
      </c>
      <c r="AN355" s="5">
        <v>45275</v>
      </c>
      <c r="AO355" s="5">
        <v>44868</v>
      </c>
      <c r="AP355" s="14">
        <v>50</v>
      </c>
      <c r="AQ355" s="24">
        <v>261350.73</v>
      </c>
      <c r="AR355" s="5">
        <v>44866</v>
      </c>
      <c r="AS355" s="24">
        <v>261350.73</v>
      </c>
      <c r="AT355" s="5"/>
      <c r="AU355" s="14"/>
      <c r="AV355" s="24"/>
      <c r="AW355" s="5">
        <v>45212</v>
      </c>
      <c r="AX355" s="24">
        <v>261191.31</v>
      </c>
      <c r="AY355" s="14"/>
    </row>
    <row r="356" spans="1:51" ht="30" x14ac:dyDescent="0.25">
      <c r="A356" s="20" t="s">
        <v>2046</v>
      </c>
      <c r="B356" s="34" t="s">
        <v>396</v>
      </c>
      <c r="C356" s="21" t="s">
        <v>2047</v>
      </c>
      <c r="D356" s="34" t="s">
        <v>2048</v>
      </c>
      <c r="E356" s="35" t="s">
        <v>2049</v>
      </c>
      <c r="F356" s="40" t="s">
        <v>3328</v>
      </c>
      <c r="G356" s="40" t="s">
        <v>3313</v>
      </c>
      <c r="H356" s="5">
        <v>43710</v>
      </c>
      <c r="I356" s="5">
        <v>43593</v>
      </c>
      <c r="J356" s="2" t="s">
        <v>901</v>
      </c>
      <c r="K356" s="2" t="s">
        <v>902</v>
      </c>
      <c r="L356" s="3">
        <v>198.72</v>
      </c>
      <c r="M356" s="3">
        <v>148.72999999999999</v>
      </c>
      <c r="N356" s="3">
        <v>97.282000000000011</v>
      </c>
      <c r="O356" s="3">
        <v>47.292000000000002</v>
      </c>
      <c r="P356" s="14">
        <v>57.37</v>
      </c>
      <c r="Q356" s="14"/>
      <c r="R356" s="14"/>
      <c r="S356" s="14"/>
      <c r="T356" s="3">
        <v>38.159999999999997</v>
      </c>
      <c r="U356" s="3">
        <v>18.100000000000001</v>
      </c>
      <c r="V356" s="21">
        <v>103</v>
      </c>
      <c r="W356" s="14">
        <v>1973</v>
      </c>
      <c r="X356" s="14">
        <v>1330.55</v>
      </c>
      <c r="Y356" s="14">
        <v>18</v>
      </c>
      <c r="Z356" s="22" t="s">
        <v>2050</v>
      </c>
      <c r="AA356" s="22">
        <v>40003683118</v>
      </c>
      <c r="AB356" s="2"/>
      <c r="AC356" s="35" t="s">
        <v>43</v>
      </c>
      <c r="AD356" s="36" t="s">
        <v>44</v>
      </c>
      <c r="AE356" s="22" t="s">
        <v>535</v>
      </c>
      <c r="AF356" s="2" t="s">
        <v>536</v>
      </c>
      <c r="AG356" s="2" t="s">
        <v>2050</v>
      </c>
      <c r="AH356" s="2" t="s">
        <v>2051</v>
      </c>
      <c r="AI356" s="2"/>
      <c r="AJ356" s="2"/>
      <c r="AK356" s="38">
        <v>224435.55</v>
      </c>
      <c r="AL356" s="39">
        <v>224435.55</v>
      </c>
      <c r="AM356" s="23">
        <f t="shared" si="5"/>
        <v>168.67877945210626</v>
      </c>
      <c r="AN356" s="5">
        <v>44555</v>
      </c>
      <c r="AO356" s="5">
        <v>43852</v>
      </c>
      <c r="AP356" s="14">
        <v>50</v>
      </c>
      <c r="AQ356" s="24">
        <v>112217.77</v>
      </c>
      <c r="AR356" s="5">
        <v>43846</v>
      </c>
      <c r="AS356" s="24">
        <v>109762.78</v>
      </c>
      <c r="AT356" s="5"/>
      <c r="AU356" s="14"/>
      <c r="AV356" s="24"/>
      <c r="AW356" s="5">
        <v>44159</v>
      </c>
      <c r="AX356" s="24">
        <v>112031.78</v>
      </c>
      <c r="AY356" s="14" t="s">
        <v>72</v>
      </c>
    </row>
    <row r="357" spans="1:51" x14ac:dyDescent="0.25">
      <c r="A357" s="20" t="s">
        <v>2052</v>
      </c>
      <c r="B357" s="34" t="s">
        <v>1289</v>
      </c>
      <c r="C357" s="21"/>
      <c r="D357" s="34" t="s">
        <v>2053</v>
      </c>
      <c r="E357" s="35" t="s">
        <v>1561</v>
      </c>
      <c r="F357" s="40">
        <v>41203001885</v>
      </c>
      <c r="G357" s="40" t="s">
        <v>3313</v>
      </c>
      <c r="H357" s="5">
        <v>44720</v>
      </c>
      <c r="I357" s="5">
        <v>43633</v>
      </c>
      <c r="J357" s="2" t="s">
        <v>40</v>
      </c>
      <c r="K357" s="2" t="s">
        <v>41</v>
      </c>
      <c r="L357" s="3">
        <v>167.7</v>
      </c>
      <c r="M357" s="3">
        <v>142.13999999999999</v>
      </c>
      <c r="N357" s="3">
        <v>84.67</v>
      </c>
      <c r="O357" s="3">
        <v>59.11</v>
      </c>
      <c r="P357" s="14">
        <v>54.9</v>
      </c>
      <c r="Q357" s="14"/>
      <c r="R357" s="14"/>
      <c r="S357" s="14"/>
      <c r="T357" s="3">
        <v>81.97</v>
      </c>
      <c r="U357" s="3">
        <v>41.39</v>
      </c>
      <c r="V357" s="21" t="s">
        <v>42</v>
      </c>
      <c r="W357" s="14">
        <v>1962</v>
      </c>
      <c r="X357" s="14">
        <v>2184.13</v>
      </c>
      <c r="Y357" s="14">
        <v>42</v>
      </c>
      <c r="Z357" s="22" t="s">
        <v>1212</v>
      </c>
      <c r="AA357" s="22">
        <v>43603067147</v>
      </c>
      <c r="AB357" s="2">
        <v>12065</v>
      </c>
      <c r="AC357" s="35" t="s">
        <v>605</v>
      </c>
      <c r="AD357" s="36">
        <v>41203034602</v>
      </c>
      <c r="AE357" s="22" t="s">
        <v>1922</v>
      </c>
      <c r="AF357" s="2" t="s">
        <v>1923</v>
      </c>
      <c r="AG357" s="2" t="s">
        <v>1212</v>
      </c>
      <c r="AH357" s="2">
        <v>43603067147</v>
      </c>
      <c r="AI357" s="2" t="s">
        <v>1569</v>
      </c>
      <c r="AJ357" s="2" t="s">
        <v>1562</v>
      </c>
      <c r="AK357" s="38">
        <v>379905.66</v>
      </c>
      <c r="AL357" s="39">
        <v>379398.55</v>
      </c>
      <c r="AM357" s="23">
        <f t="shared" si="5"/>
        <v>173.70694509942172</v>
      </c>
      <c r="AN357" s="5">
        <v>44770</v>
      </c>
      <c r="AO357" s="5">
        <v>44286</v>
      </c>
      <c r="AP357" s="14">
        <v>50</v>
      </c>
      <c r="AQ357" s="24">
        <v>189403.58</v>
      </c>
      <c r="AR357" s="5"/>
      <c r="AS357" s="24"/>
      <c r="AT357" s="5">
        <v>44226</v>
      </c>
      <c r="AU357" s="14">
        <v>80</v>
      </c>
      <c r="AV357" s="24">
        <v>145643.66</v>
      </c>
      <c r="AW357" s="5">
        <v>44980</v>
      </c>
      <c r="AX357" s="24">
        <v>186318.44</v>
      </c>
      <c r="AY357" s="14" t="s">
        <v>97</v>
      </c>
    </row>
    <row r="358" spans="1:51" x14ac:dyDescent="0.25">
      <c r="A358" s="20" t="s">
        <v>2054</v>
      </c>
      <c r="B358" s="34" t="s">
        <v>36</v>
      </c>
      <c r="C358" s="21" t="s">
        <v>37</v>
      </c>
      <c r="D358" s="34" t="s">
        <v>2055</v>
      </c>
      <c r="E358" s="35" t="s">
        <v>3308</v>
      </c>
      <c r="F358" s="40" t="s">
        <v>1545</v>
      </c>
      <c r="G358" s="40" t="s">
        <v>3313</v>
      </c>
      <c r="H358" s="5">
        <v>43809</v>
      </c>
      <c r="I358" s="5">
        <v>43588</v>
      </c>
      <c r="J358" s="2" t="s">
        <v>234</v>
      </c>
      <c r="K358" s="2" t="s">
        <v>235</v>
      </c>
      <c r="L358" s="3">
        <v>173.5</v>
      </c>
      <c r="M358" s="3">
        <v>98.3</v>
      </c>
      <c r="N358" s="3">
        <v>121.62200000000001</v>
      </c>
      <c r="O358" s="3">
        <v>51.042000000000002</v>
      </c>
      <c r="P358" s="14">
        <v>55.21</v>
      </c>
      <c r="Q358" s="14"/>
      <c r="R358" s="14"/>
      <c r="S358" s="14"/>
      <c r="T358" s="3">
        <v>201</v>
      </c>
      <c r="U358" s="3">
        <v>140.57</v>
      </c>
      <c r="V358" s="21" t="s">
        <v>42</v>
      </c>
      <c r="W358" s="14">
        <v>1980</v>
      </c>
      <c r="X358" s="14">
        <v>5564.5999999999995</v>
      </c>
      <c r="Y358" s="14">
        <v>90</v>
      </c>
      <c r="Z358" s="22" t="s">
        <v>1294</v>
      </c>
      <c r="AA358" s="22">
        <v>40203085402</v>
      </c>
      <c r="AB358" s="2">
        <v>13928</v>
      </c>
      <c r="AC358" s="35" t="s">
        <v>1540</v>
      </c>
      <c r="AD358" s="36" t="s">
        <v>1541</v>
      </c>
      <c r="AE358" s="22"/>
      <c r="AF358" s="2"/>
      <c r="AG358" s="2"/>
      <c r="AH358" s="2"/>
      <c r="AI358" s="2"/>
      <c r="AJ358" s="2"/>
      <c r="AK358" s="38">
        <v>941872.03</v>
      </c>
      <c r="AL358" s="39">
        <v>798479</v>
      </c>
      <c r="AM358" s="23">
        <f t="shared" si="5"/>
        <v>143.49261402436835</v>
      </c>
      <c r="AN358" s="5">
        <v>44895</v>
      </c>
      <c r="AO358" s="5">
        <v>44342</v>
      </c>
      <c r="AP358" s="14">
        <v>50</v>
      </c>
      <c r="AQ358" s="24">
        <v>399239.5</v>
      </c>
      <c r="AR358" s="5"/>
      <c r="AS358" s="24"/>
      <c r="AT358" s="5">
        <v>44307</v>
      </c>
      <c r="AU358" s="14">
        <v>80</v>
      </c>
      <c r="AV358" s="24">
        <v>319391.59999999998</v>
      </c>
      <c r="AW358" s="5">
        <v>45653</v>
      </c>
      <c r="AX358" s="24">
        <v>378678.13</v>
      </c>
      <c r="AY358" s="14"/>
    </row>
    <row r="359" spans="1:51" ht="45" x14ac:dyDescent="0.25">
      <c r="A359" s="20" t="s">
        <v>2056</v>
      </c>
      <c r="B359" s="34" t="s">
        <v>36</v>
      </c>
      <c r="C359" s="21" t="s">
        <v>827</v>
      </c>
      <c r="D359" s="34" t="s">
        <v>2057</v>
      </c>
      <c r="E359" s="35" t="s">
        <v>2058</v>
      </c>
      <c r="F359" s="40" t="s">
        <v>2059</v>
      </c>
      <c r="G359" s="40" t="s">
        <v>39</v>
      </c>
      <c r="H359" s="5">
        <v>44287</v>
      </c>
      <c r="I359" s="5">
        <v>42913</v>
      </c>
      <c r="J359" s="2" t="s">
        <v>1003</v>
      </c>
      <c r="K359" s="2" t="s">
        <v>235</v>
      </c>
      <c r="L359" s="3">
        <v>115.09</v>
      </c>
      <c r="M359" s="3">
        <v>113.74</v>
      </c>
      <c r="N359" s="3">
        <v>57.65</v>
      </c>
      <c r="O359" s="3">
        <v>56.3</v>
      </c>
      <c r="P359" s="14">
        <v>55.21</v>
      </c>
      <c r="Q359" s="14"/>
      <c r="R359" s="14"/>
      <c r="S359" s="14"/>
      <c r="T359" s="3">
        <v>87.915999999999997</v>
      </c>
      <c r="U359" s="3">
        <v>43.734999999999999</v>
      </c>
      <c r="V359" s="21" t="s">
        <v>1546</v>
      </c>
      <c r="W359" s="14">
        <v>1984</v>
      </c>
      <c r="X359" s="14">
        <v>3749.9</v>
      </c>
      <c r="Y359" s="14">
        <v>52</v>
      </c>
      <c r="Z359" s="22" t="s">
        <v>236</v>
      </c>
      <c r="AA359" s="22" t="s">
        <v>1206</v>
      </c>
      <c r="AB359" s="2" t="s">
        <v>2060</v>
      </c>
      <c r="AC359" s="35" t="s">
        <v>3367</v>
      </c>
      <c r="AD359" s="36" t="s">
        <v>1947</v>
      </c>
      <c r="AE359" s="22" t="s">
        <v>737</v>
      </c>
      <c r="AF359" s="2" t="s">
        <v>738</v>
      </c>
      <c r="AG359" s="2" t="s">
        <v>1294</v>
      </c>
      <c r="AH359" s="2" t="s">
        <v>1295</v>
      </c>
      <c r="AI359" s="2"/>
      <c r="AJ359" s="2"/>
      <c r="AK359" s="38">
        <v>842756.29</v>
      </c>
      <c r="AL359" s="39">
        <v>842756.29</v>
      </c>
      <c r="AM359" s="23">
        <f t="shared" si="5"/>
        <v>224.74100376010028</v>
      </c>
      <c r="AN359" s="5">
        <v>45275</v>
      </c>
      <c r="AO359" s="5">
        <v>44868</v>
      </c>
      <c r="AP359" s="14">
        <v>50</v>
      </c>
      <c r="AQ359" s="24">
        <v>421378.14</v>
      </c>
      <c r="AR359" s="5"/>
      <c r="AS359" s="24"/>
      <c r="AT359" s="5">
        <v>44866</v>
      </c>
      <c r="AU359" s="14">
        <v>80</v>
      </c>
      <c r="AV359" s="24">
        <v>337102.52</v>
      </c>
      <c r="AW359" s="5">
        <v>45287</v>
      </c>
      <c r="AX359" s="24">
        <v>421371.48</v>
      </c>
      <c r="AY359" s="14"/>
    </row>
    <row r="360" spans="1:51" x14ac:dyDescent="0.25">
      <c r="A360" s="20" t="s">
        <v>2061</v>
      </c>
      <c r="B360" s="34" t="s">
        <v>363</v>
      </c>
      <c r="C360" s="21" t="s">
        <v>364</v>
      </c>
      <c r="D360" s="34" t="s">
        <v>2062</v>
      </c>
      <c r="E360" s="35" t="s">
        <v>2063</v>
      </c>
      <c r="F360" s="40">
        <v>40008229082</v>
      </c>
      <c r="G360" s="40" t="s">
        <v>39</v>
      </c>
      <c r="H360" s="5">
        <v>43852</v>
      </c>
      <c r="I360" s="5">
        <v>43844</v>
      </c>
      <c r="J360" s="2" t="s">
        <v>234</v>
      </c>
      <c r="K360" s="2" t="s">
        <v>235</v>
      </c>
      <c r="L360" s="3">
        <v>187.43</v>
      </c>
      <c r="M360" s="3">
        <v>128.66</v>
      </c>
      <c r="N360" s="3">
        <v>114.40000000000002</v>
      </c>
      <c r="O360" s="3">
        <v>55.63000000000001</v>
      </c>
      <c r="P360" s="14">
        <v>56.86</v>
      </c>
      <c r="Q360" s="14"/>
      <c r="R360" s="14"/>
      <c r="S360" s="14"/>
      <c r="T360" s="3">
        <v>57.63</v>
      </c>
      <c r="U360" s="3">
        <v>35.04</v>
      </c>
      <c r="V360" s="21">
        <v>103</v>
      </c>
      <c r="W360" s="14">
        <v>1970</v>
      </c>
      <c r="X360" s="14">
        <v>1576.6</v>
      </c>
      <c r="Y360" s="14">
        <v>24</v>
      </c>
      <c r="Z360" s="22" t="s">
        <v>426</v>
      </c>
      <c r="AA360" s="22">
        <v>40103584392</v>
      </c>
      <c r="AB360" s="2" t="s">
        <v>427</v>
      </c>
      <c r="AC360" s="35" t="s">
        <v>428</v>
      </c>
      <c r="AD360" s="36" t="s">
        <v>429</v>
      </c>
      <c r="AE360" s="22"/>
      <c r="AF360" s="2"/>
      <c r="AG360" s="2"/>
      <c r="AH360" s="2"/>
      <c r="AI360" s="2"/>
      <c r="AJ360" s="2"/>
      <c r="AK360" s="38">
        <v>350086.45</v>
      </c>
      <c r="AL360" s="39">
        <v>305240.39</v>
      </c>
      <c r="AM360" s="23">
        <f t="shared" si="5"/>
        <v>193.60674235697073</v>
      </c>
      <c r="AN360" s="5">
        <v>44834</v>
      </c>
      <c r="AO360" s="5">
        <v>44292</v>
      </c>
      <c r="AP360" s="14">
        <v>50</v>
      </c>
      <c r="AQ360" s="24">
        <v>152620.19</v>
      </c>
      <c r="AR360" s="5"/>
      <c r="AS360" s="24"/>
      <c r="AT360" s="5">
        <v>44285</v>
      </c>
      <c r="AU360" s="14">
        <v>80</v>
      </c>
      <c r="AV360" s="24">
        <v>122096.16</v>
      </c>
      <c r="AW360" s="5">
        <v>44854</v>
      </c>
      <c r="AX360" s="24">
        <v>151773.19</v>
      </c>
      <c r="AY360" s="14"/>
    </row>
    <row r="361" spans="1:51" x14ac:dyDescent="0.25">
      <c r="A361" s="20" t="s">
        <v>2064</v>
      </c>
      <c r="B361" s="34" t="s">
        <v>873</v>
      </c>
      <c r="C361" s="21" t="s">
        <v>874</v>
      </c>
      <c r="D361" s="34" t="s">
        <v>2065</v>
      </c>
      <c r="E361" s="35" t="s">
        <v>1576</v>
      </c>
      <c r="F361" s="40">
        <v>40003410625</v>
      </c>
      <c r="G361" s="40" t="s">
        <v>3313</v>
      </c>
      <c r="H361" s="5">
        <v>43648</v>
      </c>
      <c r="I361" s="5">
        <v>43314</v>
      </c>
      <c r="J361" s="2" t="s">
        <v>404</v>
      </c>
      <c r="K361" s="2" t="s">
        <v>405</v>
      </c>
      <c r="L361" s="3">
        <v>152.96</v>
      </c>
      <c r="M361" s="3">
        <v>152.96</v>
      </c>
      <c r="N361" s="3">
        <v>66.902000000000001</v>
      </c>
      <c r="O361" s="3">
        <v>66.902000000000001</v>
      </c>
      <c r="P361" s="14">
        <v>55.05</v>
      </c>
      <c r="Q361" s="14"/>
      <c r="R361" s="14"/>
      <c r="S361" s="14"/>
      <c r="T361" s="3">
        <v>38.83</v>
      </c>
      <c r="U361" s="3">
        <v>16.98</v>
      </c>
      <c r="V361" s="21" t="s">
        <v>42</v>
      </c>
      <c r="W361" s="14">
        <v>1972</v>
      </c>
      <c r="X361" s="14">
        <v>1345.4</v>
      </c>
      <c r="Y361" s="14">
        <v>18</v>
      </c>
      <c r="Z361" s="22" t="s">
        <v>810</v>
      </c>
      <c r="AA361" s="22">
        <v>40002072323</v>
      </c>
      <c r="AB361" s="2">
        <v>13113</v>
      </c>
      <c r="AC361" s="35" t="s">
        <v>880</v>
      </c>
      <c r="AD361" s="36" t="s">
        <v>881</v>
      </c>
      <c r="AE361" s="22" t="s">
        <v>1577</v>
      </c>
      <c r="AF361" s="2" t="s">
        <v>1578</v>
      </c>
      <c r="AG361" s="2" t="s">
        <v>810</v>
      </c>
      <c r="AH361" s="2" t="s">
        <v>811</v>
      </c>
      <c r="AI361" s="2"/>
      <c r="AJ361" s="2"/>
      <c r="AK361" s="38">
        <v>183299.57</v>
      </c>
      <c r="AL361" s="39">
        <v>183299.57</v>
      </c>
      <c r="AM361" s="23">
        <f t="shared" si="5"/>
        <v>136.2416902036569</v>
      </c>
      <c r="AN361" s="5">
        <v>44915</v>
      </c>
      <c r="AO361" s="5">
        <v>44160</v>
      </c>
      <c r="AP361" s="14">
        <v>50</v>
      </c>
      <c r="AQ361" s="24">
        <v>91649.78</v>
      </c>
      <c r="AR361" s="5">
        <v>44159</v>
      </c>
      <c r="AS361" s="24">
        <v>88606.29</v>
      </c>
      <c r="AT361" s="5"/>
      <c r="AU361" s="14"/>
      <c r="AV361" s="24"/>
      <c r="AW361" s="5">
        <v>44729</v>
      </c>
      <c r="AX361" s="24">
        <v>91501.440000000002</v>
      </c>
      <c r="AY361" s="14"/>
    </row>
    <row r="362" spans="1:51" x14ac:dyDescent="0.25">
      <c r="A362" s="20" t="s">
        <v>2067</v>
      </c>
      <c r="B362" s="34" t="s">
        <v>60</v>
      </c>
      <c r="C362" s="21"/>
      <c r="D362" s="34" t="s">
        <v>2068</v>
      </c>
      <c r="E362" s="35" t="s">
        <v>2069</v>
      </c>
      <c r="F362" s="40">
        <v>40008106159</v>
      </c>
      <c r="G362" s="40" t="s">
        <v>39</v>
      </c>
      <c r="H362" s="5">
        <v>44355</v>
      </c>
      <c r="I362" s="5">
        <v>43612</v>
      </c>
      <c r="J362" s="2" t="s">
        <v>234</v>
      </c>
      <c r="K362" s="2" t="s">
        <v>235</v>
      </c>
      <c r="L362" s="3">
        <v>127.93</v>
      </c>
      <c r="M362" s="3">
        <v>99.69</v>
      </c>
      <c r="N362" s="3">
        <v>78.05</v>
      </c>
      <c r="O362" s="3">
        <v>51.579999999999991</v>
      </c>
      <c r="P362" s="14">
        <v>54.95</v>
      </c>
      <c r="Q362" s="14"/>
      <c r="R362" s="14"/>
      <c r="S362" s="14"/>
      <c r="T362" s="3">
        <v>99.04</v>
      </c>
      <c r="U362" s="3">
        <v>60.17</v>
      </c>
      <c r="V362" s="21">
        <v>318</v>
      </c>
      <c r="W362" s="14">
        <v>1966</v>
      </c>
      <c r="X362" s="14">
        <v>3357.9000000000005</v>
      </c>
      <c r="Y362" s="14">
        <v>65</v>
      </c>
      <c r="Z362" s="22" t="s">
        <v>426</v>
      </c>
      <c r="AA362" s="22">
        <v>40103584392</v>
      </c>
      <c r="AB362" s="2" t="s">
        <v>427</v>
      </c>
      <c r="AC362" s="35" t="s">
        <v>2070</v>
      </c>
      <c r="AD362" s="36" t="s">
        <v>1710</v>
      </c>
      <c r="AE362" s="22"/>
      <c r="AF362" s="2"/>
      <c r="AG362" s="2"/>
      <c r="AH362" s="2"/>
      <c r="AI362" s="2"/>
      <c r="AJ362" s="2"/>
      <c r="AK362" s="38">
        <v>669170.34</v>
      </c>
      <c r="AL362" s="39">
        <v>590529.43000000005</v>
      </c>
      <c r="AM362" s="23">
        <f t="shared" si="5"/>
        <v>175.86272074808659</v>
      </c>
      <c r="AN362" s="5">
        <v>45166</v>
      </c>
      <c r="AO362" s="5">
        <v>44635</v>
      </c>
      <c r="AP362" s="14">
        <v>50</v>
      </c>
      <c r="AQ362" s="24">
        <v>295264.71000000002</v>
      </c>
      <c r="AR362" s="5"/>
      <c r="AS362" s="24"/>
      <c r="AT362" s="5">
        <v>44624</v>
      </c>
      <c r="AU362" s="14">
        <v>80</v>
      </c>
      <c r="AV362" s="24">
        <v>220211.78</v>
      </c>
      <c r="AW362" s="5">
        <v>45223</v>
      </c>
      <c r="AX362" s="24">
        <v>295264.71000000002</v>
      </c>
      <c r="AY362" s="14"/>
    </row>
    <row r="363" spans="1:51" ht="30" x14ac:dyDescent="0.25">
      <c r="A363" s="20" t="s">
        <v>2077</v>
      </c>
      <c r="B363" s="34" t="s">
        <v>114</v>
      </c>
      <c r="C363" s="21" t="s">
        <v>115</v>
      </c>
      <c r="D363" s="34" t="s">
        <v>2078</v>
      </c>
      <c r="E363" s="35" t="s">
        <v>2079</v>
      </c>
      <c r="F363" s="40">
        <v>40008281459</v>
      </c>
      <c r="G363" s="40" t="s">
        <v>39</v>
      </c>
      <c r="H363" s="5">
        <v>43734</v>
      </c>
      <c r="I363" s="5">
        <v>43608</v>
      </c>
      <c r="J363" s="2" t="s">
        <v>118</v>
      </c>
      <c r="K363" s="2" t="s">
        <v>166</v>
      </c>
      <c r="L363" s="3">
        <v>204.7</v>
      </c>
      <c r="M363" s="3">
        <v>165.1</v>
      </c>
      <c r="N363" s="3">
        <v>105.5</v>
      </c>
      <c r="O363" s="3">
        <v>65.900000000000006</v>
      </c>
      <c r="P363" s="14">
        <v>66.63</v>
      </c>
      <c r="Q363" s="14"/>
      <c r="R363" s="14"/>
      <c r="S363" s="14"/>
      <c r="T363" s="3">
        <v>40.270000000000003</v>
      </c>
      <c r="U363" s="3">
        <v>20.649000000000001</v>
      </c>
      <c r="V363" s="21">
        <v>316</v>
      </c>
      <c r="W363" s="14">
        <v>1960</v>
      </c>
      <c r="X363" s="14">
        <v>1014.2</v>
      </c>
      <c r="Y363" s="14">
        <v>12</v>
      </c>
      <c r="Z363" s="22" t="s">
        <v>1932</v>
      </c>
      <c r="AA363" s="22">
        <v>40103108122</v>
      </c>
      <c r="AB363" s="2">
        <v>14184</v>
      </c>
      <c r="AC363" s="35" t="s">
        <v>1661</v>
      </c>
      <c r="AD363" s="36" t="s">
        <v>1662</v>
      </c>
      <c r="AE363" s="22" t="s">
        <v>535</v>
      </c>
      <c r="AF363" s="2" t="s">
        <v>536</v>
      </c>
      <c r="AG363" s="2" t="s">
        <v>1932</v>
      </c>
      <c r="AH363" s="2" t="s">
        <v>2080</v>
      </c>
      <c r="AI363" s="2"/>
      <c r="AJ363" s="2"/>
      <c r="AK363" s="38">
        <v>262201.87</v>
      </c>
      <c r="AL363" s="39">
        <v>262201.87</v>
      </c>
      <c r="AM363" s="23">
        <f t="shared" si="5"/>
        <v>258.53073358311968</v>
      </c>
      <c r="AN363" s="5">
        <v>44553</v>
      </c>
      <c r="AO363" s="5">
        <v>43906</v>
      </c>
      <c r="AP363" s="14">
        <v>50</v>
      </c>
      <c r="AQ363" s="24">
        <v>131100.93</v>
      </c>
      <c r="AR363" s="5">
        <v>43900</v>
      </c>
      <c r="AS363" s="24">
        <v>126676.36</v>
      </c>
      <c r="AT363" s="5"/>
      <c r="AU363" s="14"/>
      <c r="AV363" s="24"/>
      <c r="AW363" s="5">
        <v>44165</v>
      </c>
      <c r="AX363" s="24">
        <v>131099.44</v>
      </c>
      <c r="AY363" s="14" t="s">
        <v>72</v>
      </c>
    </row>
    <row r="364" spans="1:51" ht="30" x14ac:dyDescent="0.25">
      <c r="A364" s="20" t="s">
        <v>2081</v>
      </c>
      <c r="B364" s="34" t="s">
        <v>114</v>
      </c>
      <c r="C364" s="21" t="s">
        <v>115</v>
      </c>
      <c r="D364" s="34" t="s">
        <v>2082</v>
      </c>
      <c r="E364" s="35" t="s">
        <v>2083</v>
      </c>
      <c r="F364" s="40">
        <v>40008280538</v>
      </c>
      <c r="G364" s="40" t="s">
        <v>39</v>
      </c>
      <c r="H364" s="5">
        <v>43676</v>
      </c>
      <c r="I364" s="5">
        <v>43633</v>
      </c>
      <c r="J364" s="2" t="s">
        <v>118</v>
      </c>
      <c r="K364" s="2" t="s">
        <v>166</v>
      </c>
      <c r="L364" s="3">
        <v>191.4</v>
      </c>
      <c r="M364" s="3">
        <v>153.6</v>
      </c>
      <c r="N364" s="3">
        <v>104.3</v>
      </c>
      <c r="O364" s="3">
        <v>66.5</v>
      </c>
      <c r="P364" s="14">
        <v>66.63</v>
      </c>
      <c r="Q364" s="14"/>
      <c r="R364" s="14"/>
      <c r="S364" s="14"/>
      <c r="T364" s="3">
        <v>49.93</v>
      </c>
      <c r="U364" s="3">
        <v>27.06</v>
      </c>
      <c r="V364" s="21">
        <v>318</v>
      </c>
      <c r="W364" s="14">
        <v>1962</v>
      </c>
      <c r="X364" s="14">
        <v>1337.3</v>
      </c>
      <c r="Y364" s="14">
        <v>24</v>
      </c>
      <c r="Z364" s="22" t="s">
        <v>1932</v>
      </c>
      <c r="AA364" s="22">
        <v>40103108122</v>
      </c>
      <c r="AB364" s="2">
        <v>14184</v>
      </c>
      <c r="AC364" s="35" t="s">
        <v>45</v>
      </c>
      <c r="AD364" s="36" t="s">
        <v>46</v>
      </c>
      <c r="AE364" s="22" t="s">
        <v>535</v>
      </c>
      <c r="AF364" s="2" t="s">
        <v>536</v>
      </c>
      <c r="AG364" s="2" t="s">
        <v>1932</v>
      </c>
      <c r="AH364" s="2" t="s">
        <v>2080</v>
      </c>
      <c r="AI364" s="2"/>
      <c r="AJ364" s="2"/>
      <c r="AK364" s="38">
        <v>274653.95</v>
      </c>
      <c r="AL364" s="39">
        <v>274653.95</v>
      </c>
      <c r="AM364" s="23">
        <f t="shared" si="5"/>
        <v>205.37945861063338</v>
      </c>
      <c r="AN364" s="5">
        <v>44469</v>
      </c>
      <c r="AO364" s="5">
        <v>43852</v>
      </c>
      <c r="AP364" s="14">
        <v>50</v>
      </c>
      <c r="AQ364" s="24">
        <v>137326.97</v>
      </c>
      <c r="AR364" s="5">
        <v>43816</v>
      </c>
      <c r="AS364" s="24">
        <v>132474.73000000001</v>
      </c>
      <c r="AT364" s="5"/>
      <c r="AU364" s="14"/>
      <c r="AV364" s="24"/>
      <c r="AW364" s="5">
        <v>44103</v>
      </c>
      <c r="AX364" s="24">
        <v>137260.56</v>
      </c>
      <c r="AY364" s="14" t="s">
        <v>72</v>
      </c>
    </row>
    <row r="365" spans="1:51" x14ac:dyDescent="0.25">
      <c r="A365" s="20" t="s">
        <v>2086</v>
      </c>
      <c r="B365" s="34" t="s">
        <v>339</v>
      </c>
      <c r="C365" s="21" t="s">
        <v>340</v>
      </c>
      <c r="D365" s="34" t="s">
        <v>2087</v>
      </c>
      <c r="E365" s="35" t="s">
        <v>2002</v>
      </c>
      <c r="F365" s="40">
        <v>42103012383</v>
      </c>
      <c r="G365" s="40" t="s">
        <v>3313</v>
      </c>
      <c r="H365" s="5">
        <v>44064</v>
      </c>
      <c r="I365" s="5">
        <v>43633</v>
      </c>
      <c r="J365" s="2" t="s">
        <v>818</v>
      </c>
      <c r="K365" s="2" t="s">
        <v>819</v>
      </c>
      <c r="L365" s="3">
        <v>177.13</v>
      </c>
      <c r="M365" s="3">
        <v>148.34</v>
      </c>
      <c r="N365" s="3">
        <v>85.841999999999999</v>
      </c>
      <c r="O365" s="3">
        <v>57.052</v>
      </c>
      <c r="P365" s="14">
        <v>54.9</v>
      </c>
      <c r="Q365" s="14"/>
      <c r="R365" s="14"/>
      <c r="S365" s="14"/>
      <c r="T365" s="3">
        <v>39.85</v>
      </c>
      <c r="U365" s="3">
        <v>18.93</v>
      </c>
      <c r="V365" s="21" t="s">
        <v>42</v>
      </c>
      <c r="W365" s="14" t="s">
        <v>252</v>
      </c>
      <c r="X365" s="14">
        <v>1162.5999999999999</v>
      </c>
      <c r="Y365" s="14">
        <v>18</v>
      </c>
      <c r="Z365" s="22" t="s">
        <v>43</v>
      </c>
      <c r="AA365" s="22" t="s">
        <v>44</v>
      </c>
      <c r="AB365" s="2">
        <v>12954</v>
      </c>
      <c r="AC365" s="35" t="s">
        <v>1248</v>
      </c>
      <c r="AD365" s="36" t="s">
        <v>1249</v>
      </c>
      <c r="AE365" s="22" t="s">
        <v>1303</v>
      </c>
      <c r="AF365" s="2" t="s">
        <v>1304</v>
      </c>
      <c r="AG365" s="2"/>
      <c r="AH365" s="2"/>
      <c r="AI365" s="2"/>
      <c r="AJ365" s="2"/>
      <c r="AK365" s="38">
        <v>257725.06</v>
      </c>
      <c r="AL365" s="39">
        <v>257725.06</v>
      </c>
      <c r="AM365" s="23">
        <f t="shared" si="5"/>
        <v>221.67990710476519</v>
      </c>
      <c r="AN365" s="5">
        <v>45184</v>
      </c>
      <c r="AO365" s="5">
        <v>44651</v>
      </c>
      <c r="AP365" s="14">
        <v>50</v>
      </c>
      <c r="AQ365" s="24">
        <v>128862.53</v>
      </c>
      <c r="AR365" s="5"/>
      <c r="AS365" s="24"/>
      <c r="AT365" s="5">
        <v>44649</v>
      </c>
      <c r="AU365" s="14">
        <v>80</v>
      </c>
      <c r="AV365" s="24">
        <v>103090.02</v>
      </c>
      <c r="AW365" s="5">
        <v>45169</v>
      </c>
      <c r="AX365" s="24">
        <v>122811.27</v>
      </c>
      <c r="AY365" s="14"/>
    </row>
    <row r="366" spans="1:51" ht="30" x14ac:dyDescent="0.25">
      <c r="A366" s="20" t="s">
        <v>2088</v>
      </c>
      <c r="B366" s="34" t="s">
        <v>114</v>
      </c>
      <c r="C366" s="21" t="s">
        <v>115</v>
      </c>
      <c r="D366" s="34" t="s">
        <v>1311</v>
      </c>
      <c r="E366" s="35" t="s">
        <v>2089</v>
      </c>
      <c r="F366" s="40">
        <v>40008281425</v>
      </c>
      <c r="G366" s="40" t="s">
        <v>39</v>
      </c>
      <c r="H366" s="5">
        <v>43669</v>
      </c>
      <c r="I366" s="5">
        <v>43654</v>
      </c>
      <c r="J366" s="2" t="s">
        <v>118</v>
      </c>
      <c r="K366" s="2" t="s">
        <v>166</v>
      </c>
      <c r="L366" s="3">
        <v>209.9</v>
      </c>
      <c r="M366" s="3">
        <v>164.7</v>
      </c>
      <c r="N366" s="3">
        <v>113.4</v>
      </c>
      <c r="O366" s="3">
        <v>68.2</v>
      </c>
      <c r="P366" s="14">
        <v>54.2</v>
      </c>
      <c r="Q366" s="14"/>
      <c r="R366" s="14"/>
      <c r="S366" s="14"/>
      <c r="T366" s="3">
        <v>54.56</v>
      </c>
      <c r="U366" s="3">
        <v>29.34</v>
      </c>
      <c r="V366" s="21">
        <v>318</v>
      </c>
      <c r="W366" s="14">
        <v>1962</v>
      </c>
      <c r="X366" s="14">
        <v>1322.9</v>
      </c>
      <c r="Y366" s="14">
        <v>24</v>
      </c>
      <c r="Z366" s="22" t="s">
        <v>1932</v>
      </c>
      <c r="AA366" s="22">
        <v>40103108122</v>
      </c>
      <c r="AB366" s="2">
        <v>14184</v>
      </c>
      <c r="AC366" s="35" t="s">
        <v>684</v>
      </c>
      <c r="AD366" s="36" t="s">
        <v>590</v>
      </c>
      <c r="AE366" s="22" t="s">
        <v>535</v>
      </c>
      <c r="AF366" s="2" t="s">
        <v>536</v>
      </c>
      <c r="AG366" s="2" t="s">
        <v>1932</v>
      </c>
      <c r="AH366" s="2" t="s">
        <v>2080</v>
      </c>
      <c r="AI366" s="2"/>
      <c r="AJ366" s="2"/>
      <c r="AK366" s="38">
        <v>259942.07</v>
      </c>
      <c r="AL366" s="39">
        <v>259942.07</v>
      </c>
      <c r="AM366" s="23">
        <f t="shared" si="5"/>
        <v>196.49411898102653</v>
      </c>
      <c r="AN366" s="5">
        <v>44464</v>
      </c>
      <c r="AO366" s="5">
        <v>43866</v>
      </c>
      <c r="AP366" s="14">
        <v>50</v>
      </c>
      <c r="AQ366" s="24">
        <v>129971.03</v>
      </c>
      <c r="AR366" s="5">
        <v>43851</v>
      </c>
      <c r="AS366" s="24">
        <v>125693.54</v>
      </c>
      <c r="AT366" s="5"/>
      <c r="AU366" s="14"/>
      <c r="AV366" s="24"/>
      <c r="AW366" s="5">
        <v>44160</v>
      </c>
      <c r="AX366" s="24">
        <v>129948.82</v>
      </c>
      <c r="AY366" s="14" t="s">
        <v>72</v>
      </c>
    </row>
    <row r="367" spans="1:51" x14ac:dyDescent="0.25">
      <c r="A367" s="20" t="s">
        <v>2091</v>
      </c>
      <c r="B367" s="34" t="s">
        <v>456</v>
      </c>
      <c r="C367" s="21" t="s">
        <v>457</v>
      </c>
      <c r="D367" s="34" t="s">
        <v>2092</v>
      </c>
      <c r="E367" s="35" t="s">
        <v>2093</v>
      </c>
      <c r="F367" s="40">
        <v>40008266089</v>
      </c>
      <c r="G367" s="40" t="s">
        <v>39</v>
      </c>
      <c r="H367" s="5">
        <v>43630</v>
      </c>
      <c r="I367" s="5">
        <v>43600</v>
      </c>
      <c r="J367" s="2" t="s">
        <v>212</v>
      </c>
      <c r="K367" s="2" t="s">
        <v>213</v>
      </c>
      <c r="L367" s="3">
        <v>175.2</v>
      </c>
      <c r="M367" s="3">
        <v>104</v>
      </c>
      <c r="N367" s="3">
        <v>119.39</v>
      </c>
      <c r="O367" s="3">
        <v>48.14</v>
      </c>
      <c r="P367" s="14">
        <v>60.58</v>
      </c>
      <c r="Q367" s="14"/>
      <c r="R367" s="14"/>
      <c r="S367" s="14"/>
      <c r="T367" s="3">
        <v>82.7</v>
      </c>
      <c r="U367" s="3">
        <v>56.2</v>
      </c>
      <c r="V367" s="21">
        <v>103</v>
      </c>
      <c r="W367" s="14">
        <v>1973</v>
      </c>
      <c r="X367" s="14">
        <v>2449.9</v>
      </c>
      <c r="Y367" s="14">
        <v>33</v>
      </c>
      <c r="Z367" s="22" t="s">
        <v>43</v>
      </c>
      <c r="AA367" s="22" t="s">
        <v>44</v>
      </c>
      <c r="AB367" s="2">
        <v>12954</v>
      </c>
      <c r="AC367" s="35" t="s">
        <v>583</v>
      </c>
      <c r="AD367" s="36" t="s">
        <v>584</v>
      </c>
      <c r="AE367" s="22"/>
      <c r="AF367" s="2"/>
      <c r="AG367" s="2"/>
      <c r="AH367" s="2"/>
      <c r="AI367" s="2"/>
      <c r="AJ367" s="2"/>
      <c r="AK367" s="38">
        <v>540920.13</v>
      </c>
      <c r="AL367" s="39">
        <v>451330</v>
      </c>
      <c r="AM367" s="23">
        <f t="shared" si="5"/>
        <v>184.22384587126004</v>
      </c>
      <c r="AN367" s="5">
        <v>45200</v>
      </c>
      <c r="AO367" s="5">
        <v>44657</v>
      </c>
      <c r="AP367" s="14">
        <v>50</v>
      </c>
      <c r="AQ367" s="24">
        <v>225665</v>
      </c>
      <c r="AR367" s="5"/>
      <c r="AS367" s="24"/>
      <c r="AT367" s="5">
        <v>44655</v>
      </c>
      <c r="AU367" s="14">
        <v>80</v>
      </c>
      <c r="AV367" s="24">
        <v>180532</v>
      </c>
      <c r="AW367" s="5">
        <v>45261</v>
      </c>
      <c r="AX367" s="24">
        <v>225665</v>
      </c>
      <c r="AY367" s="14"/>
    </row>
    <row r="368" spans="1:51" x14ac:dyDescent="0.25">
      <c r="A368" s="20" t="s">
        <v>2094</v>
      </c>
      <c r="B368" s="34" t="s">
        <v>339</v>
      </c>
      <c r="C368" s="21" t="s">
        <v>623</v>
      </c>
      <c r="D368" s="34" t="s">
        <v>2095</v>
      </c>
      <c r="E368" s="35" t="s">
        <v>625</v>
      </c>
      <c r="F368" s="40" t="s">
        <v>626</v>
      </c>
      <c r="G368" s="40" t="s">
        <v>3313</v>
      </c>
      <c r="H368" s="5">
        <v>43815</v>
      </c>
      <c r="I368" s="5">
        <v>43581</v>
      </c>
      <c r="J368" s="2" t="s">
        <v>2096</v>
      </c>
      <c r="K368" s="2" t="s">
        <v>2097</v>
      </c>
      <c r="L368" s="3">
        <v>144.32</v>
      </c>
      <c r="M368" s="3">
        <v>144</v>
      </c>
      <c r="N368" s="3">
        <v>54.17</v>
      </c>
      <c r="O368" s="3">
        <v>53.85</v>
      </c>
      <c r="P368" s="14">
        <v>53.49</v>
      </c>
      <c r="Q368" s="14"/>
      <c r="R368" s="14"/>
      <c r="S368" s="14"/>
      <c r="T368" s="3">
        <v>113.73</v>
      </c>
      <c r="U368" s="3">
        <v>42.6</v>
      </c>
      <c r="V368" s="21" t="s">
        <v>42</v>
      </c>
      <c r="W368" s="14" t="s">
        <v>252</v>
      </c>
      <c r="X368" s="14">
        <v>3833.8</v>
      </c>
      <c r="Y368" s="14">
        <v>56</v>
      </c>
      <c r="Z368" s="22" t="s">
        <v>485</v>
      </c>
      <c r="AA368" s="22">
        <v>42103032750</v>
      </c>
      <c r="AB368" s="2" t="s">
        <v>486</v>
      </c>
      <c r="AC368" s="35" t="s">
        <v>2098</v>
      </c>
      <c r="AD368" s="36" t="s">
        <v>2099</v>
      </c>
      <c r="AE368" s="22" t="s">
        <v>1303</v>
      </c>
      <c r="AF368" s="2" t="s">
        <v>1304</v>
      </c>
      <c r="AG368" s="2" t="s">
        <v>485</v>
      </c>
      <c r="AH368" s="2" t="s">
        <v>487</v>
      </c>
      <c r="AI368" s="2" t="s">
        <v>706</v>
      </c>
      <c r="AJ368" s="2" t="s">
        <v>707</v>
      </c>
      <c r="AK368" s="38">
        <v>1046778.87</v>
      </c>
      <c r="AL368" s="39">
        <v>1046709.61</v>
      </c>
      <c r="AM368" s="23">
        <f t="shared" si="5"/>
        <v>273.02144347644634</v>
      </c>
      <c r="AN368" s="5">
        <v>45275</v>
      </c>
      <c r="AO368" s="5">
        <v>44873</v>
      </c>
      <c r="AP368" s="14">
        <v>50</v>
      </c>
      <c r="AQ368" s="24">
        <v>523354.8</v>
      </c>
      <c r="AR368" s="5"/>
      <c r="AS368" s="24"/>
      <c r="AT368" s="5">
        <v>44872</v>
      </c>
      <c r="AU368" s="14">
        <v>80</v>
      </c>
      <c r="AV368" s="24">
        <v>415148.18</v>
      </c>
      <c r="AW368" s="5">
        <v>45252</v>
      </c>
      <c r="AX368" s="24">
        <v>523354.8</v>
      </c>
      <c r="AY368" s="14"/>
    </row>
    <row r="369" spans="1:51" x14ac:dyDescent="0.25">
      <c r="A369" s="20" t="s">
        <v>2100</v>
      </c>
      <c r="B369" s="34" t="s">
        <v>269</v>
      </c>
      <c r="C369" s="21" t="s">
        <v>270</v>
      </c>
      <c r="D369" s="34" t="s">
        <v>2101</v>
      </c>
      <c r="E369" s="35" t="s">
        <v>3346</v>
      </c>
      <c r="F369" s="40" t="s">
        <v>2102</v>
      </c>
      <c r="G369" s="40" t="s">
        <v>39</v>
      </c>
      <c r="H369" s="5">
        <v>43718</v>
      </c>
      <c r="I369" s="5">
        <v>43521</v>
      </c>
      <c r="J369" s="2" t="s">
        <v>274</v>
      </c>
      <c r="K369" s="2" t="s">
        <v>275</v>
      </c>
      <c r="L369" s="3">
        <v>163.31</v>
      </c>
      <c r="M369" s="3">
        <v>143.22999999999999</v>
      </c>
      <c r="N369" s="3">
        <v>73.709999999999994</v>
      </c>
      <c r="O369" s="3">
        <v>53.629999999999981</v>
      </c>
      <c r="P369" s="14">
        <v>60.92</v>
      </c>
      <c r="Q369" s="14"/>
      <c r="R369" s="14"/>
      <c r="S369" s="14"/>
      <c r="T369" s="3">
        <v>36</v>
      </c>
      <c r="U369" s="3">
        <v>14.71</v>
      </c>
      <c r="V369" s="21" t="s">
        <v>42</v>
      </c>
      <c r="W369" s="14">
        <v>1972</v>
      </c>
      <c r="X369" s="14">
        <v>1167.31</v>
      </c>
      <c r="Y369" s="14">
        <v>18</v>
      </c>
      <c r="Z369" s="22" t="s">
        <v>716</v>
      </c>
      <c r="AA369" s="22">
        <v>40103338048</v>
      </c>
      <c r="AB369" s="2" t="s">
        <v>717</v>
      </c>
      <c r="AC369" s="35" t="s">
        <v>45</v>
      </c>
      <c r="AD369" s="36" t="s">
        <v>46</v>
      </c>
      <c r="AE369" s="22" t="s">
        <v>392</v>
      </c>
      <c r="AF369" s="2" t="s">
        <v>393</v>
      </c>
      <c r="AG369" s="2" t="s">
        <v>716</v>
      </c>
      <c r="AH369" s="2" t="s">
        <v>722</v>
      </c>
      <c r="AI369" s="2"/>
      <c r="AJ369" s="2"/>
      <c r="AK369" s="38">
        <v>307100.79999999999</v>
      </c>
      <c r="AL369" s="39">
        <v>307100.79999999999</v>
      </c>
      <c r="AM369" s="23">
        <f t="shared" si="5"/>
        <v>263.08418500655353</v>
      </c>
      <c r="AN369" s="5"/>
      <c r="AO369" s="5">
        <v>44046</v>
      </c>
      <c r="AP369" s="14">
        <v>50</v>
      </c>
      <c r="AQ369" s="24">
        <v>153550.39999999999</v>
      </c>
      <c r="AR369" s="5"/>
      <c r="AS369" s="24"/>
      <c r="AT369" s="5">
        <v>44032</v>
      </c>
      <c r="AU369" s="14">
        <v>80</v>
      </c>
      <c r="AV369" s="24">
        <v>122840.32000000001</v>
      </c>
      <c r="AW369" s="5">
        <v>44466</v>
      </c>
      <c r="AX369" s="24">
        <v>153550.39999999999</v>
      </c>
      <c r="AY369" s="14"/>
    </row>
    <row r="370" spans="1:51" ht="30" x14ac:dyDescent="0.25">
      <c r="A370" s="20" t="s">
        <v>2107</v>
      </c>
      <c r="B370" s="34" t="s">
        <v>665</v>
      </c>
      <c r="C370" s="21" t="s">
        <v>2103</v>
      </c>
      <c r="D370" s="34" t="s">
        <v>2108</v>
      </c>
      <c r="E370" s="35" t="s">
        <v>2108</v>
      </c>
      <c r="F370" s="40" t="s">
        <v>2109</v>
      </c>
      <c r="G370" s="40" t="s">
        <v>39</v>
      </c>
      <c r="H370" s="5">
        <v>44075</v>
      </c>
      <c r="I370" s="5">
        <v>43551</v>
      </c>
      <c r="J370" s="2" t="s">
        <v>212</v>
      </c>
      <c r="K370" s="2" t="s">
        <v>213</v>
      </c>
      <c r="L370" s="3">
        <v>204.54</v>
      </c>
      <c r="M370" s="3">
        <v>130.81</v>
      </c>
      <c r="N370" s="3">
        <v>109.78</v>
      </c>
      <c r="O370" s="3">
        <v>57.31</v>
      </c>
      <c r="P370" s="14">
        <v>53.22</v>
      </c>
      <c r="Q370" s="14"/>
      <c r="R370" s="14"/>
      <c r="S370" s="14"/>
      <c r="T370" s="3">
        <v>206.34</v>
      </c>
      <c r="U370" s="3">
        <v>110.01</v>
      </c>
      <c r="V370" s="21" t="s">
        <v>1913</v>
      </c>
      <c r="W370" s="14">
        <v>1984</v>
      </c>
      <c r="X370" s="14">
        <v>4393.3999999999996</v>
      </c>
      <c r="Y370" s="14">
        <v>78</v>
      </c>
      <c r="Z370" s="22" t="s">
        <v>2104</v>
      </c>
      <c r="AA370" s="22" t="s">
        <v>2105</v>
      </c>
      <c r="AB370" s="2" t="s">
        <v>2106</v>
      </c>
      <c r="AC370" s="35" t="s">
        <v>1607</v>
      </c>
      <c r="AD370" s="36" t="s">
        <v>1608</v>
      </c>
      <c r="AE370" s="22" t="s">
        <v>1271</v>
      </c>
      <c r="AF370" s="2" t="s">
        <v>1272</v>
      </c>
      <c r="AG370" s="2"/>
      <c r="AH370" s="2"/>
      <c r="AI370" s="2" t="s">
        <v>2110</v>
      </c>
      <c r="AJ370" s="2" t="s">
        <v>2111</v>
      </c>
      <c r="AK370" s="38">
        <v>1630657.17</v>
      </c>
      <c r="AL370" s="39">
        <v>1630657.17</v>
      </c>
      <c r="AM370" s="23">
        <f t="shared" si="5"/>
        <v>371.16064323758366</v>
      </c>
      <c r="AN370" s="5">
        <v>45275</v>
      </c>
      <c r="AO370" s="5">
        <v>44916</v>
      </c>
      <c r="AP370" s="14">
        <v>50</v>
      </c>
      <c r="AQ370" s="24">
        <v>815328.58</v>
      </c>
      <c r="AR370" s="5">
        <v>44915</v>
      </c>
      <c r="AS370" s="24">
        <v>815328.59</v>
      </c>
      <c r="AT370" s="5"/>
      <c r="AU370" s="14"/>
      <c r="AV370" s="24"/>
      <c r="AW370" s="5">
        <v>45260</v>
      </c>
      <c r="AX370" s="24">
        <v>784440.88</v>
      </c>
      <c r="AY370" s="14"/>
    </row>
    <row r="371" spans="1:51" x14ac:dyDescent="0.25">
      <c r="A371" s="20" t="s">
        <v>2112</v>
      </c>
      <c r="B371" s="34" t="s">
        <v>114</v>
      </c>
      <c r="C371" s="21" t="s">
        <v>854</v>
      </c>
      <c r="D371" s="34" t="s">
        <v>2113</v>
      </c>
      <c r="E371" s="35" t="s">
        <v>2114</v>
      </c>
      <c r="F371" s="40" t="s">
        <v>2115</v>
      </c>
      <c r="G371" s="40" t="s">
        <v>39</v>
      </c>
      <c r="H371" s="5">
        <v>44805</v>
      </c>
      <c r="I371" s="5">
        <v>43612</v>
      </c>
      <c r="J371" s="2" t="s">
        <v>234</v>
      </c>
      <c r="K371" s="2" t="s">
        <v>235</v>
      </c>
      <c r="L371" s="3">
        <v>140.81</v>
      </c>
      <c r="M371" s="3">
        <v>139.13999999999999</v>
      </c>
      <c r="N371" s="3">
        <v>61.95</v>
      </c>
      <c r="O371" s="3">
        <v>60.28</v>
      </c>
      <c r="P371" s="14">
        <v>57.92</v>
      </c>
      <c r="Q371" s="14"/>
      <c r="R371" s="14"/>
      <c r="S371" s="14"/>
      <c r="T371" s="3">
        <v>0.14000000000000001</v>
      </c>
      <c r="U371" s="3">
        <v>0.14000000000000001</v>
      </c>
      <c r="V371" s="21" t="s">
        <v>42</v>
      </c>
      <c r="W371" s="14" t="s">
        <v>2116</v>
      </c>
      <c r="X371" s="14">
        <v>1073.2</v>
      </c>
      <c r="Y371" s="14">
        <v>12</v>
      </c>
      <c r="Z371" s="22" t="s">
        <v>2071</v>
      </c>
      <c r="AA371" s="22" t="s">
        <v>2117</v>
      </c>
      <c r="AB371" s="2" t="s">
        <v>2072</v>
      </c>
      <c r="AC371" s="35" t="s">
        <v>2118</v>
      </c>
      <c r="AD371" s="36" t="s">
        <v>2119</v>
      </c>
      <c r="AE371" s="22"/>
      <c r="AF371" s="2"/>
      <c r="AG371" s="2"/>
      <c r="AH371" s="2"/>
      <c r="AI371" s="2"/>
      <c r="AJ371" s="2"/>
      <c r="AK371" s="38">
        <v>350325.44</v>
      </c>
      <c r="AL371" s="39">
        <v>324915.44</v>
      </c>
      <c r="AM371" s="23">
        <f t="shared" si="5"/>
        <v>302.75385762206486</v>
      </c>
      <c r="AN371" s="5">
        <v>45275</v>
      </c>
      <c r="AO371" s="5">
        <v>44844</v>
      </c>
      <c r="AP371" s="14">
        <v>50</v>
      </c>
      <c r="AQ371" s="24">
        <v>162457.72</v>
      </c>
      <c r="AR371" s="5">
        <v>44840</v>
      </c>
      <c r="AS371" s="24">
        <v>162457.72</v>
      </c>
      <c r="AT371" s="5"/>
      <c r="AU371" s="14"/>
      <c r="AV371" s="24"/>
      <c r="AW371" s="5">
        <v>45222</v>
      </c>
      <c r="AX371" s="24">
        <v>162457.63</v>
      </c>
      <c r="AY371" s="14"/>
    </row>
    <row r="372" spans="1:51" ht="30" x14ac:dyDescent="0.25">
      <c r="A372" s="20" t="s">
        <v>2120</v>
      </c>
      <c r="B372" s="34" t="s">
        <v>245</v>
      </c>
      <c r="C372" s="21" t="s">
        <v>246</v>
      </c>
      <c r="D372" s="34" t="s">
        <v>2121</v>
      </c>
      <c r="E372" s="35" t="s">
        <v>248</v>
      </c>
      <c r="F372" s="40">
        <v>50003182001</v>
      </c>
      <c r="G372" s="40" t="s">
        <v>3312</v>
      </c>
      <c r="H372" s="5">
        <v>43732</v>
      </c>
      <c r="I372" s="5">
        <v>43583</v>
      </c>
      <c r="J372" s="2" t="s">
        <v>435</v>
      </c>
      <c r="K372" s="2" t="s">
        <v>436</v>
      </c>
      <c r="L372" s="3">
        <v>181.71</v>
      </c>
      <c r="M372" s="3">
        <v>122.87</v>
      </c>
      <c r="N372" s="3">
        <v>103.8</v>
      </c>
      <c r="O372" s="3">
        <v>50.11</v>
      </c>
      <c r="P372" s="14">
        <v>46.45</v>
      </c>
      <c r="Q372" s="14"/>
      <c r="R372" s="14"/>
      <c r="S372" s="14"/>
      <c r="T372" s="3">
        <v>231.44</v>
      </c>
      <c r="U372" s="3">
        <v>132.01</v>
      </c>
      <c r="V372" s="21">
        <v>103</v>
      </c>
      <c r="W372" s="14" t="s">
        <v>2116</v>
      </c>
      <c r="X372" s="14">
        <v>5621.6</v>
      </c>
      <c r="Y372" s="14">
        <v>76</v>
      </c>
      <c r="Z372" s="22" t="s">
        <v>286</v>
      </c>
      <c r="AA372" s="22">
        <v>43603016278</v>
      </c>
      <c r="AB372" s="2" t="s">
        <v>2122</v>
      </c>
      <c r="AC372" s="35" t="s">
        <v>560</v>
      </c>
      <c r="AD372" s="36" t="s">
        <v>561</v>
      </c>
      <c r="AE372" s="22" t="s">
        <v>591</v>
      </c>
      <c r="AF372" s="2" t="s">
        <v>592</v>
      </c>
      <c r="AG372" s="2" t="s">
        <v>286</v>
      </c>
      <c r="AH372" s="2" t="s">
        <v>2123</v>
      </c>
      <c r="AI372" s="2"/>
      <c r="AJ372" s="2"/>
      <c r="AK372" s="38">
        <v>984911.19</v>
      </c>
      <c r="AL372" s="39">
        <v>984911.19</v>
      </c>
      <c r="AM372" s="23">
        <f t="shared" si="5"/>
        <v>175.20122207200794</v>
      </c>
      <c r="AN372" s="5">
        <v>44615</v>
      </c>
      <c r="AO372" s="5">
        <v>44040</v>
      </c>
      <c r="AP372" s="14">
        <v>50</v>
      </c>
      <c r="AQ372" s="24">
        <v>492455.59</v>
      </c>
      <c r="AR372" s="5"/>
      <c r="AS372" s="24"/>
      <c r="AT372" s="5"/>
      <c r="AU372" s="14"/>
      <c r="AV372" s="24"/>
      <c r="AW372" s="5">
        <v>44747</v>
      </c>
      <c r="AX372" s="24">
        <v>454964.46</v>
      </c>
      <c r="AY372" s="14" t="s">
        <v>97</v>
      </c>
    </row>
    <row r="373" spans="1:51" ht="45" x14ac:dyDescent="0.25">
      <c r="A373" s="20" t="s">
        <v>2124</v>
      </c>
      <c r="B373" s="34" t="s">
        <v>1168</v>
      </c>
      <c r="C373" s="21" t="s">
        <v>2125</v>
      </c>
      <c r="D373" s="34" t="s">
        <v>2126</v>
      </c>
      <c r="E373" s="35" t="s">
        <v>2127</v>
      </c>
      <c r="F373" s="40" t="s">
        <v>2128</v>
      </c>
      <c r="G373" s="40" t="s">
        <v>39</v>
      </c>
      <c r="H373" s="5">
        <v>43741</v>
      </c>
      <c r="I373" s="5">
        <v>43643</v>
      </c>
      <c r="J373" s="2" t="s">
        <v>250</v>
      </c>
      <c r="K373" s="2" t="s">
        <v>251</v>
      </c>
      <c r="L373" s="3">
        <v>170.5</v>
      </c>
      <c r="M373" s="3">
        <v>170.5</v>
      </c>
      <c r="N373" s="3">
        <v>66.3</v>
      </c>
      <c r="O373" s="3">
        <v>66.3</v>
      </c>
      <c r="P373" s="14">
        <v>57.92</v>
      </c>
      <c r="Q373" s="14"/>
      <c r="R373" s="14">
        <v>50</v>
      </c>
      <c r="S373" s="14" t="s">
        <v>145</v>
      </c>
      <c r="T373" s="3">
        <v>0</v>
      </c>
      <c r="U373" s="3">
        <v>0</v>
      </c>
      <c r="V373" s="21" t="s">
        <v>2129</v>
      </c>
      <c r="W373" s="14" t="s">
        <v>252</v>
      </c>
      <c r="X373" s="14">
        <v>889.4</v>
      </c>
      <c r="Y373" s="14">
        <v>12</v>
      </c>
      <c r="Z373" s="22" t="s">
        <v>253</v>
      </c>
      <c r="AA373" s="22">
        <v>43603063747</v>
      </c>
      <c r="AB373" s="2">
        <v>11606</v>
      </c>
      <c r="AC373" s="35" t="s">
        <v>43</v>
      </c>
      <c r="AD373" s="36" t="s">
        <v>44</v>
      </c>
      <c r="AE373" s="22" t="s">
        <v>2130</v>
      </c>
      <c r="AF373" s="2" t="s">
        <v>2131</v>
      </c>
      <c r="AG373" s="2" t="s">
        <v>253</v>
      </c>
      <c r="AH373" s="2" t="s">
        <v>258</v>
      </c>
      <c r="AI373" s="2" t="s">
        <v>43</v>
      </c>
      <c r="AJ373" s="2" t="s">
        <v>44</v>
      </c>
      <c r="AK373" s="38">
        <v>217037.53</v>
      </c>
      <c r="AL373" s="39">
        <v>217037.53</v>
      </c>
      <c r="AM373" s="23">
        <f t="shared" si="5"/>
        <v>244.02690577917699</v>
      </c>
      <c r="AN373" s="5">
        <v>44900</v>
      </c>
      <c r="AO373" s="5">
        <v>44334</v>
      </c>
      <c r="AP373" s="14">
        <v>50</v>
      </c>
      <c r="AQ373" s="24">
        <v>108518.76</v>
      </c>
      <c r="AR373" s="5">
        <v>44323</v>
      </c>
      <c r="AS373" s="24">
        <v>90773.97</v>
      </c>
      <c r="AT373" s="5"/>
      <c r="AU373" s="14"/>
      <c r="AV373" s="24"/>
      <c r="AW373" s="5">
        <v>45063</v>
      </c>
      <c r="AX373" s="24">
        <v>108296</v>
      </c>
      <c r="AY373" s="14"/>
    </row>
    <row r="374" spans="1:51" ht="30" x14ac:dyDescent="0.25">
      <c r="A374" s="20" t="s">
        <v>2134</v>
      </c>
      <c r="B374" s="34" t="s">
        <v>36</v>
      </c>
      <c r="C374" s="21" t="s">
        <v>37</v>
      </c>
      <c r="D374" s="34" t="s">
        <v>2135</v>
      </c>
      <c r="E374" s="35" t="s">
        <v>2136</v>
      </c>
      <c r="F374" s="40">
        <v>40008104726</v>
      </c>
      <c r="G374" s="40" t="s">
        <v>39</v>
      </c>
      <c r="H374" s="5">
        <v>44636</v>
      </c>
      <c r="I374" s="5">
        <v>42876</v>
      </c>
      <c r="J374" s="2" t="s">
        <v>1003</v>
      </c>
      <c r="K374" s="2" t="s">
        <v>1004</v>
      </c>
      <c r="L374" s="3">
        <v>184.97</v>
      </c>
      <c r="M374" s="3">
        <v>122.02</v>
      </c>
      <c r="N374" s="3">
        <v>107.22</v>
      </c>
      <c r="O374" s="3">
        <v>44.27</v>
      </c>
      <c r="P374" s="14">
        <v>55.24</v>
      </c>
      <c r="Q374" s="14"/>
      <c r="R374" s="14"/>
      <c r="S374" s="14"/>
      <c r="T374" s="3">
        <v>103.6</v>
      </c>
      <c r="U374" s="3">
        <v>60.09</v>
      </c>
      <c r="V374" s="21" t="s">
        <v>42</v>
      </c>
      <c r="W374" s="14">
        <v>1987</v>
      </c>
      <c r="X374" s="14">
        <v>2508.9</v>
      </c>
      <c r="Y374" s="14">
        <v>36</v>
      </c>
      <c r="Z374" s="22" t="s">
        <v>2071</v>
      </c>
      <c r="AA374" s="22" t="s">
        <v>2117</v>
      </c>
      <c r="AB374" s="2" t="s">
        <v>2072</v>
      </c>
      <c r="AC374" s="35" t="s">
        <v>1900</v>
      </c>
      <c r="AD374" s="36" t="s">
        <v>1901</v>
      </c>
      <c r="AE374" s="22" t="s">
        <v>2073</v>
      </c>
      <c r="AF374" s="2" t="s">
        <v>2074</v>
      </c>
      <c r="AG374" s="2" t="s">
        <v>2137</v>
      </c>
      <c r="AH374" s="2" t="s">
        <v>2138</v>
      </c>
      <c r="AI374" s="2" t="s">
        <v>2075</v>
      </c>
      <c r="AJ374" s="2" t="s">
        <v>2076</v>
      </c>
      <c r="AK374" s="38">
        <v>725628.95</v>
      </c>
      <c r="AL374" s="39">
        <v>725628.95</v>
      </c>
      <c r="AM374" s="23">
        <f t="shared" si="5"/>
        <v>289.22194985850371</v>
      </c>
      <c r="AN374" s="5">
        <v>45198</v>
      </c>
      <c r="AO374" s="5">
        <v>44775</v>
      </c>
      <c r="AP374" s="14">
        <v>50</v>
      </c>
      <c r="AQ374" s="24">
        <v>362814.47</v>
      </c>
      <c r="AR374" s="5"/>
      <c r="AS374" s="24"/>
      <c r="AT374" s="5">
        <v>44768</v>
      </c>
      <c r="AU374" s="14">
        <v>80</v>
      </c>
      <c r="AV374" s="24">
        <v>290251.58</v>
      </c>
      <c r="AW374" s="5">
        <v>45244</v>
      </c>
      <c r="AX374" s="24">
        <v>358982.09</v>
      </c>
      <c r="AY374" s="14"/>
    </row>
    <row r="375" spans="1:51" x14ac:dyDescent="0.25">
      <c r="A375" s="20" t="s">
        <v>2139</v>
      </c>
      <c r="B375" s="34" t="s">
        <v>101</v>
      </c>
      <c r="C375" s="21" t="s">
        <v>102</v>
      </c>
      <c r="D375" s="34" t="s">
        <v>2140</v>
      </c>
      <c r="E375" s="35" t="s">
        <v>2140</v>
      </c>
      <c r="F375" s="40">
        <v>40008287593</v>
      </c>
      <c r="G375" s="40" t="s">
        <v>39</v>
      </c>
      <c r="H375" s="5">
        <v>43679</v>
      </c>
      <c r="I375" s="5">
        <v>43634</v>
      </c>
      <c r="J375" s="2" t="s">
        <v>40</v>
      </c>
      <c r="K375" s="2" t="s">
        <v>41</v>
      </c>
      <c r="L375" s="3">
        <v>190.58</v>
      </c>
      <c r="M375" s="3">
        <v>149.54</v>
      </c>
      <c r="N375" s="3">
        <v>89.01</v>
      </c>
      <c r="O375" s="3">
        <v>50.15</v>
      </c>
      <c r="P375" s="14">
        <v>54.05</v>
      </c>
      <c r="Q375" s="14"/>
      <c r="R375" s="14"/>
      <c r="S375" s="14"/>
      <c r="T375" s="3">
        <v>132.69999999999999</v>
      </c>
      <c r="U375" s="3">
        <v>63.02</v>
      </c>
      <c r="V375" s="21" t="s">
        <v>42</v>
      </c>
      <c r="W375" s="14">
        <v>1968</v>
      </c>
      <c r="X375" s="14">
        <v>3218</v>
      </c>
      <c r="Y375" s="14">
        <v>55</v>
      </c>
      <c r="Z375" s="22" t="s">
        <v>111</v>
      </c>
      <c r="AA375" s="22">
        <v>40103162283</v>
      </c>
      <c r="AB375" s="2" t="s">
        <v>703</v>
      </c>
      <c r="AC375" s="35" t="s">
        <v>45</v>
      </c>
      <c r="AD375" s="36" t="s">
        <v>46</v>
      </c>
      <c r="AE375" s="22"/>
      <c r="AF375" s="2"/>
      <c r="AG375" s="2"/>
      <c r="AH375" s="2"/>
      <c r="AI375" s="2" t="s">
        <v>706</v>
      </c>
      <c r="AJ375" s="2" t="s">
        <v>707</v>
      </c>
      <c r="AK375" s="38">
        <v>705301.58</v>
      </c>
      <c r="AL375" s="39">
        <v>705301.58</v>
      </c>
      <c r="AM375" s="23">
        <f t="shared" si="5"/>
        <v>219.173890615289</v>
      </c>
      <c r="AN375" s="5">
        <v>44895</v>
      </c>
      <c r="AO375" s="5">
        <v>44188</v>
      </c>
      <c r="AP375" s="14">
        <v>50</v>
      </c>
      <c r="AQ375" s="24">
        <v>352650.79</v>
      </c>
      <c r="AR375" s="5">
        <v>44138</v>
      </c>
      <c r="AS375" s="24">
        <v>348172.24</v>
      </c>
      <c r="AT375" s="5"/>
      <c r="AU375" s="14"/>
      <c r="AV375" s="24"/>
      <c r="AW375" s="5">
        <v>44771</v>
      </c>
      <c r="AX375" s="24">
        <v>349468.1</v>
      </c>
      <c r="AY375" s="14" t="s">
        <v>97</v>
      </c>
    </row>
    <row r="376" spans="1:51" x14ac:dyDescent="0.25">
      <c r="A376" s="20" t="s">
        <v>2142</v>
      </c>
      <c r="B376" s="34" t="s">
        <v>35</v>
      </c>
      <c r="C376" s="21"/>
      <c r="D376" s="34" t="s">
        <v>2143</v>
      </c>
      <c r="E376" s="35" t="s">
        <v>3329</v>
      </c>
      <c r="F376" s="40" t="s">
        <v>2144</v>
      </c>
      <c r="G376" s="40" t="s">
        <v>39</v>
      </c>
      <c r="H376" s="5">
        <v>43976</v>
      </c>
      <c r="I376" s="5">
        <v>43957</v>
      </c>
      <c r="J376" s="2" t="s">
        <v>40</v>
      </c>
      <c r="K376" s="2" t="s">
        <v>41</v>
      </c>
      <c r="L376" s="3">
        <v>158.31</v>
      </c>
      <c r="M376" s="3">
        <v>131.66999999999999</v>
      </c>
      <c r="N376" s="3">
        <v>81.45</v>
      </c>
      <c r="O376" s="3">
        <v>54.809999999999988</v>
      </c>
      <c r="P376" s="14">
        <v>51.9</v>
      </c>
      <c r="Q376" s="14"/>
      <c r="R376" s="14"/>
      <c r="S376" s="14"/>
      <c r="T376" s="3">
        <v>19.170000000000002</v>
      </c>
      <c r="U376" s="3">
        <v>9.86</v>
      </c>
      <c r="V376" s="21" t="s">
        <v>42</v>
      </c>
      <c r="W376" s="14">
        <v>1954</v>
      </c>
      <c r="X376" s="14">
        <v>458.6</v>
      </c>
      <c r="Y376" s="14">
        <v>8</v>
      </c>
      <c r="Z376" s="22" t="s">
        <v>43</v>
      </c>
      <c r="AA376" s="22" t="s">
        <v>44</v>
      </c>
      <c r="AB376" s="2">
        <v>12954</v>
      </c>
      <c r="AC376" s="35" t="s">
        <v>43</v>
      </c>
      <c r="AD376" s="36" t="s">
        <v>44</v>
      </c>
      <c r="AE376" s="22" t="s">
        <v>56</v>
      </c>
      <c r="AF376" s="2" t="s">
        <v>57</v>
      </c>
      <c r="AG376" s="2" t="s">
        <v>1234</v>
      </c>
      <c r="AH376" s="2" t="s">
        <v>1765</v>
      </c>
      <c r="AI376" s="2" t="s">
        <v>1862</v>
      </c>
      <c r="AJ376" s="2" t="s">
        <v>1863</v>
      </c>
      <c r="AK376" s="38">
        <v>173591.94</v>
      </c>
      <c r="AL376" s="39">
        <v>173591.94</v>
      </c>
      <c r="AM376" s="23">
        <f t="shared" si="5"/>
        <v>378.5258177060619</v>
      </c>
      <c r="AN376" s="5">
        <v>45006</v>
      </c>
      <c r="AO376" s="5">
        <v>44673</v>
      </c>
      <c r="AP376" s="14">
        <v>50</v>
      </c>
      <c r="AQ376" s="24">
        <v>86795.97</v>
      </c>
      <c r="AR376" s="5"/>
      <c r="AS376" s="24"/>
      <c r="AT376" s="5">
        <v>44671</v>
      </c>
      <c r="AU376" s="14">
        <v>80</v>
      </c>
      <c r="AV376" s="24">
        <v>69436.78</v>
      </c>
      <c r="AW376" s="5">
        <v>45184</v>
      </c>
      <c r="AX376" s="24">
        <v>84866.26</v>
      </c>
      <c r="AY376" s="14"/>
    </row>
    <row r="377" spans="1:51" ht="30" x14ac:dyDescent="0.25">
      <c r="A377" s="20" t="s">
        <v>2145</v>
      </c>
      <c r="B377" s="34" t="s">
        <v>665</v>
      </c>
      <c r="C377" s="21" t="s">
        <v>2103</v>
      </c>
      <c r="D377" s="34" t="s">
        <v>2146</v>
      </c>
      <c r="E377" s="35" t="s">
        <v>2147</v>
      </c>
      <c r="F377" s="40">
        <v>50008276661</v>
      </c>
      <c r="G377" s="40" t="s">
        <v>39</v>
      </c>
      <c r="H377" s="5">
        <v>43693</v>
      </c>
      <c r="I377" s="5">
        <v>43540</v>
      </c>
      <c r="J377" s="2" t="s">
        <v>250</v>
      </c>
      <c r="K377" s="2" t="s">
        <v>251</v>
      </c>
      <c r="L377" s="3">
        <v>230.3</v>
      </c>
      <c r="M377" s="3">
        <v>195</v>
      </c>
      <c r="N377" s="3">
        <v>110.28</v>
      </c>
      <c r="O377" s="3">
        <v>74.98</v>
      </c>
      <c r="P377" s="14"/>
      <c r="Q377" s="14"/>
      <c r="R377" s="14"/>
      <c r="S377" s="14"/>
      <c r="T377" s="3">
        <v>26.73</v>
      </c>
      <c r="U377" s="3">
        <v>12.79</v>
      </c>
      <c r="V377" s="21" t="s">
        <v>2129</v>
      </c>
      <c r="W377" s="14" t="s">
        <v>2148</v>
      </c>
      <c r="X377" s="14">
        <v>851.7</v>
      </c>
      <c r="Y377" s="14">
        <v>12</v>
      </c>
      <c r="Z377" s="22" t="s">
        <v>253</v>
      </c>
      <c r="AA377" s="22">
        <v>43603063747</v>
      </c>
      <c r="AB377" s="2">
        <v>11606</v>
      </c>
      <c r="AC377" s="35" t="s">
        <v>800</v>
      </c>
      <c r="AD377" s="36" t="s">
        <v>801</v>
      </c>
      <c r="AE377" s="22" t="s">
        <v>2149</v>
      </c>
      <c r="AF377" s="2">
        <v>40103421216</v>
      </c>
      <c r="AG377" s="2" t="s">
        <v>253</v>
      </c>
      <c r="AH377" s="2" t="s">
        <v>258</v>
      </c>
      <c r="AI377" s="2"/>
      <c r="AJ377" s="2"/>
      <c r="AK377" s="38">
        <v>194668.08</v>
      </c>
      <c r="AL377" s="39">
        <v>194668.08</v>
      </c>
      <c r="AM377" s="23">
        <f t="shared" si="5"/>
        <v>228.56414230362802</v>
      </c>
      <c r="AN377" s="5">
        <v>44330</v>
      </c>
      <c r="AO377" s="5">
        <v>43972</v>
      </c>
      <c r="AP377" s="14">
        <v>50</v>
      </c>
      <c r="AQ377" s="24">
        <v>97334.04</v>
      </c>
      <c r="AR377" s="5">
        <v>43956</v>
      </c>
      <c r="AS377" s="24">
        <v>97334.04</v>
      </c>
      <c r="AT377" s="5"/>
      <c r="AU377" s="14"/>
      <c r="AV377" s="24"/>
      <c r="AW377" s="5">
        <v>44235</v>
      </c>
      <c r="AX377" s="24">
        <v>97334.04</v>
      </c>
      <c r="AY377" s="14"/>
    </row>
    <row r="378" spans="1:51" ht="30" x14ac:dyDescent="0.25">
      <c r="A378" s="20" t="s">
        <v>2150</v>
      </c>
      <c r="B378" s="34" t="s">
        <v>128</v>
      </c>
      <c r="C378" s="21" t="s">
        <v>2151</v>
      </c>
      <c r="D378" s="34" t="s">
        <v>2152</v>
      </c>
      <c r="E378" s="35" t="s">
        <v>2153</v>
      </c>
      <c r="F378" s="40" t="s">
        <v>2154</v>
      </c>
      <c r="G378" s="40" t="s">
        <v>39</v>
      </c>
      <c r="H378" s="5">
        <v>43725</v>
      </c>
      <c r="I378" s="5">
        <v>43476</v>
      </c>
      <c r="J378" s="2" t="s">
        <v>818</v>
      </c>
      <c r="K378" s="2" t="s">
        <v>819</v>
      </c>
      <c r="L378" s="3">
        <v>178.92</v>
      </c>
      <c r="M378" s="3">
        <v>142.4</v>
      </c>
      <c r="N378" s="3">
        <v>94.35</v>
      </c>
      <c r="O378" s="3">
        <v>57.83</v>
      </c>
      <c r="P378" s="14"/>
      <c r="Q378" s="14"/>
      <c r="R378" s="14"/>
      <c r="S378" s="14"/>
      <c r="T378" s="3">
        <v>120.389</v>
      </c>
      <c r="U378" s="3">
        <v>63.423999999999999</v>
      </c>
      <c r="V378" s="21" t="s">
        <v>42</v>
      </c>
      <c r="W378" s="14">
        <v>1980</v>
      </c>
      <c r="X378" s="14">
        <v>3097.5</v>
      </c>
      <c r="Y378" s="14">
        <v>45</v>
      </c>
      <c r="Z378" s="22" t="s">
        <v>43</v>
      </c>
      <c r="AA378" s="22" t="s">
        <v>44</v>
      </c>
      <c r="AB378" s="2">
        <v>12954</v>
      </c>
      <c r="AC378" s="35" t="s">
        <v>1770</v>
      </c>
      <c r="AD378" s="36" t="s">
        <v>1771</v>
      </c>
      <c r="AE378" s="22"/>
      <c r="AF378" s="2"/>
      <c r="AG378" s="2"/>
      <c r="AH378" s="2"/>
      <c r="AI378" s="2"/>
      <c r="AJ378" s="2"/>
      <c r="AK378" s="38">
        <v>708538.03</v>
      </c>
      <c r="AL378" s="39">
        <v>708538.03</v>
      </c>
      <c r="AM378" s="23">
        <f t="shared" si="5"/>
        <v>228.74512671509282</v>
      </c>
      <c r="AN378" s="5">
        <v>44915</v>
      </c>
      <c r="AO378" s="5">
        <v>44182</v>
      </c>
      <c r="AP378" s="14">
        <v>50</v>
      </c>
      <c r="AQ378" s="24">
        <v>354269.01</v>
      </c>
      <c r="AR378" s="5">
        <v>44175</v>
      </c>
      <c r="AS378" s="24">
        <v>351044.59</v>
      </c>
      <c r="AT378" s="5"/>
      <c r="AU378" s="14"/>
      <c r="AV378" s="24"/>
      <c r="AW378" s="5">
        <v>45027</v>
      </c>
      <c r="AX378" s="24">
        <v>354269.01</v>
      </c>
      <c r="AY378" s="14"/>
    </row>
    <row r="379" spans="1:51" x14ac:dyDescent="0.25">
      <c r="A379" s="20" t="s">
        <v>2158</v>
      </c>
      <c r="B379" s="34" t="s">
        <v>74</v>
      </c>
      <c r="C379" s="21" t="s">
        <v>75</v>
      </c>
      <c r="D379" s="34" t="s">
        <v>2159</v>
      </c>
      <c r="E379" s="35" t="s">
        <v>77</v>
      </c>
      <c r="F379" s="40" t="s">
        <v>78</v>
      </c>
      <c r="G379" s="40" t="s">
        <v>3313</v>
      </c>
      <c r="H379" s="5">
        <v>42849</v>
      </c>
      <c r="I379" s="5">
        <v>42485</v>
      </c>
      <c r="J379" s="2" t="s">
        <v>50</v>
      </c>
      <c r="K379" s="2" t="s">
        <v>51</v>
      </c>
      <c r="L379" s="3">
        <v>148</v>
      </c>
      <c r="M379" s="3">
        <v>147</v>
      </c>
      <c r="N379" s="3">
        <v>69</v>
      </c>
      <c r="O379" s="3">
        <v>68</v>
      </c>
      <c r="P379" s="14">
        <v>54.88</v>
      </c>
      <c r="Q379" s="14"/>
      <c r="R379" s="14"/>
      <c r="S379" s="14"/>
      <c r="T379" s="3">
        <v>62.47</v>
      </c>
      <c r="U379" s="3">
        <v>28.632000000000001</v>
      </c>
      <c r="V379" s="21" t="s">
        <v>42</v>
      </c>
      <c r="W379" s="14">
        <v>1990</v>
      </c>
      <c r="X379" s="14">
        <v>819.8</v>
      </c>
      <c r="Y379" s="14">
        <v>24</v>
      </c>
      <c r="Z379" s="22" t="s">
        <v>466</v>
      </c>
      <c r="AA379" s="22" t="s">
        <v>467</v>
      </c>
      <c r="AB379" s="2"/>
      <c r="AC379" s="35" t="s">
        <v>80</v>
      </c>
      <c r="AD379" s="36" t="s">
        <v>81</v>
      </c>
      <c r="AE379" s="22"/>
      <c r="AF379" s="2"/>
      <c r="AG379" s="2"/>
      <c r="AH379" s="2"/>
      <c r="AI379" s="2"/>
      <c r="AJ379" s="2"/>
      <c r="AK379" s="38">
        <v>117236.62</v>
      </c>
      <c r="AL379" s="39">
        <v>109708.65</v>
      </c>
      <c r="AM379" s="23">
        <f t="shared" si="5"/>
        <v>133.82367650646501</v>
      </c>
      <c r="AN379" s="5">
        <v>44104</v>
      </c>
      <c r="AO379" s="5">
        <v>43686</v>
      </c>
      <c r="AP379" s="14">
        <v>50</v>
      </c>
      <c r="AQ379" s="24">
        <v>54854.32</v>
      </c>
      <c r="AR379" s="5"/>
      <c r="AS379" s="24"/>
      <c r="AT379" s="5">
        <v>43683</v>
      </c>
      <c r="AU379" s="14">
        <v>70</v>
      </c>
      <c r="AV379" s="24">
        <v>35598.03</v>
      </c>
      <c r="AW379" s="5">
        <v>44263</v>
      </c>
      <c r="AX379" s="24">
        <v>54854.32</v>
      </c>
      <c r="AY379" s="14" t="s">
        <v>72</v>
      </c>
    </row>
    <row r="380" spans="1:51" ht="30" x14ac:dyDescent="0.25">
      <c r="A380" s="20" t="s">
        <v>2160</v>
      </c>
      <c r="B380" s="34" t="s">
        <v>363</v>
      </c>
      <c r="C380" s="21" t="s">
        <v>364</v>
      </c>
      <c r="D380" s="34" t="s">
        <v>2161</v>
      </c>
      <c r="E380" s="35" t="s">
        <v>2161</v>
      </c>
      <c r="F380" s="40">
        <v>40008229063</v>
      </c>
      <c r="G380" s="40" t="s">
        <v>39</v>
      </c>
      <c r="H380" s="5">
        <v>43713</v>
      </c>
      <c r="I380" s="5">
        <v>43663</v>
      </c>
      <c r="J380" s="2" t="s">
        <v>40</v>
      </c>
      <c r="K380" s="2" t="s">
        <v>41</v>
      </c>
      <c r="L380" s="3">
        <v>158.57</v>
      </c>
      <c r="M380" s="3">
        <v>128.91</v>
      </c>
      <c r="N380" s="3">
        <v>73.87</v>
      </c>
      <c r="O380" s="3">
        <v>46.73</v>
      </c>
      <c r="P380" s="14">
        <v>56.86</v>
      </c>
      <c r="Q380" s="14"/>
      <c r="R380" s="14"/>
      <c r="S380" s="14"/>
      <c r="T380" s="3">
        <v>48.926000000000002</v>
      </c>
      <c r="U380" s="3">
        <v>22.792000000000002</v>
      </c>
      <c r="V380" s="21" t="s">
        <v>42</v>
      </c>
      <c r="W380" s="14">
        <v>1971</v>
      </c>
      <c r="X380" s="14">
        <v>1577</v>
      </c>
      <c r="Y380" s="14">
        <v>24</v>
      </c>
      <c r="Z380" s="22" t="s">
        <v>2162</v>
      </c>
      <c r="AA380" s="22">
        <v>48502013964</v>
      </c>
      <c r="AB380" s="2">
        <v>13569</v>
      </c>
      <c r="AC380" s="35" t="s">
        <v>428</v>
      </c>
      <c r="AD380" s="36" t="s">
        <v>429</v>
      </c>
      <c r="AE380" s="22" t="s">
        <v>373</v>
      </c>
      <c r="AF380" s="2" t="s">
        <v>374</v>
      </c>
      <c r="AG380" s="2" t="s">
        <v>2163</v>
      </c>
      <c r="AH380" s="2" t="s">
        <v>2164</v>
      </c>
      <c r="AI380" s="2" t="s">
        <v>706</v>
      </c>
      <c r="AJ380" s="2" t="s">
        <v>707</v>
      </c>
      <c r="AK380" s="38">
        <v>324716.37</v>
      </c>
      <c r="AL380" s="39">
        <v>324716.37</v>
      </c>
      <c r="AM380" s="23">
        <f t="shared" si="5"/>
        <v>205.90765377298669</v>
      </c>
      <c r="AN380" s="5">
        <v>44466</v>
      </c>
      <c r="AO380" s="5">
        <v>43980</v>
      </c>
      <c r="AP380" s="14">
        <v>50</v>
      </c>
      <c r="AQ380" s="24">
        <v>162358.18</v>
      </c>
      <c r="AR380" s="5"/>
      <c r="AS380" s="24"/>
      <c r="AT380" s="5">
        <v>43977</v>
      </c>
      <c r="AU380" s="14">
        <v>80</v>
      </c>
      <c r="AV380" s="24">
        <v>128419.35</v>
      </c>
      <c r="AW380" s="5">
        <v>44470</v>
      </c>
      <c r="AX380" s="24">
        <v>162358</v>
      </c>
      <c r="AY380" s="14"/>
    </row>
    <row r="381" spans="1:51" ht="45" x14ac:dyDescent="0.25">
      <c r="A381" s="20" t="s">
        <v>2165</v>
      </c>
      <c r="B381" s="34" t="s">
        <v>363</v>
      </c>
      <c r="C381" s="21" t="s">
        <v>364</v>
      </c>
      <c r="D381" s="34" t="s">
        <v>2166</v>
      </c>
      <c r="E381" s="35" t="s">
        <v>2166</v>
      </c>
      <c r="F381" s="40">
        <v>40008229059</v>
      </c>
      <c r="G381" s="40" t="s">
        <v>39</v>
      </c>
      <c r="H381" s="5">
        <v>43732</v>
      </c>
      <c r="I381" s="5">
        <v>42972</v>
      </c>
      <c r="J381" s="2" t="s">
        <v>40</v>
      </c>
      <c r="K381" s="2" t="s">
        <v>41</v>
      </c>
      <c r="L381" s="3">
        <v>171.35</v>
      </c>
      <c r="M381" s="3">
        <v>106.93</v>
      </c>
      <c r="N381" s="3">
        <v>106.85</v>
      </c>
      <c r="O381" s="3">
        <v>44.93</v>
      </c>
      <c r="P381" s="14">
        <v>56.86</v>
      </c>
      <c r="Q381" s="14"/>
      <c r="R381" s="14"/>
      <c r="S381" s="14"/>
      <c r="T381" s="3">
        <v>53.49</v>
      </c>
      <c r="U381" s="3">
        <v>33.36</v>
      </c>
      <c r="V381" s="21" t="s">
        <v>42</v>
      </c>
      <c r="W381" s="14">
        <v>1973</v>
      </c>
      <c r="X381" s="14">
        <v>1618</v>
      </c>
      <c r="Y381" s="14">
        <v>24</v>
      </c>
      <c r="Z381" s="22" t="s">
        <v>2167</v>
      </c>
      <c r="AA381" s="22" t="s">
        <v>2168</v>
      </c>
      <c r="AB381" s="2" t="s">
        <v>2169</v>
      </c>
      <c r="AC381" s="35" t="s">
        <v>428</v>
      </c>
      <c r="AD381" s="36" t="s">
        <v>429</v>
      </c>
      <c r="AE381" s="22" t="s">
        <v>373</v>
      </c>
      <c r="AF381" s="2" t="s">
        <v>374</v>
      </c>
      <c r="AG381" s="2"/>
      <c r="AH381" s="2"/>
      <c r="AI381" s="2"/>
      <c r="AJ381" s="2"/>
      <c r="AK381" s="38">
        <v>295790.15000000002</v>
      </c>
      <c r="AL381" s="39">
        <v>290005.15000000002</v>
      </c>
      <c r="AM381" s="23">
        <f t="shared" si="5"/>
        <v>179.236804697157</v>
      </c>
      <c r="AN381" s="5">
        <v>44466</v>
      </c>
      <c r="AO381" s="5">
        <v>43980</v>
      </c>
      <c r="AP381" s="14">
        <v>50</v>
      </c>
      <c r="AQ381" s="24">
        <v>145002.57</v>
      </c>
      <c r="AR381" s="5"/>
      <c r="AS381" s="24"/>
      <c r="AT381" s="5">
        <v>43977</v>
      </c>
      <c r="AU381" s="14">
        <v>80</v>
      </c>
      <c r="AV381" s="24">
        <v>145002.57999999999</v>
      </c>
      <c r="AW381" s="5">
        <v>44470</v>
      </c>
      <c r="AX381" s="24">
        <v>145002.26999999999</v>
      </c>
      <c r="AY381" s="14"/>
    </row>
    <row r="382" spans="1:51" ht="30" x14ac:dyDescent="0.25">
      <c r="A382" s="20" t="s">
        <v>2170</v>
      </c>
      <c r="B382" s="34" t="s">
        <v>363</v>
      </c>
      <c r="C382" s="21" t="s">
        <v>364</v>
      </c>
      <c r="D382" s="34" t="s">
        <v>2171</v>
      </c>
      <c r="E382" s="35" t="s">
        <v>2172</v>
      </c>
      <c r="F382" s="40">
        <v>40008228960</v>
      </c>
      <c r="G382" s="40" t="s">
        <v>39</v>
      </c>
      <c r="H382" s="5">
        <v>44644</v>
      </c>
      <c r="I382" s="5">
        <v>42972</v>
      </c>
      <c r="J382" s="2" t="s">
        <v>40</v>
      </c>
      <c r="K382" s="2" t="s">
        <v>41</v>
      </c>
      <c r="L382" s="3">
        <v>153.18</v>
      </c>
      <c r="M382" s="3">
        <v>106.37</v>
      </c>
      <c r="N382" s="3">
        <v>88.57</v>
      </c>
      <c r="O382" s="3">
        <v>41.76</v>
      </c>
      <c r="P382" s="14">
        <v>56.86</v>
      </c>
      <c r="Q382" s="14"/>
      <c r="R382" s="14"/>
      <c r="S382" s="14"/>
      <c r="T382" s="3">
        <v>76.33</v>
      </c>
      <c r="U382" s="3">
        <v>44.14</v>
      </c>
      <c r="V382" s="21" t="s">
        <v>42</v>
      </c>
      <c r="W382" s="14">
        <v>1978</v>
      </c>
      <c r="X382" s="14">
        <v>2469</v>
      </c>
      <c r="Y382" s="14">
        <v>33</v>
      </c>
      <c r="Z382" s="22" t="s">
        <v>2162</v>
      </c>
      <c r="AA382" s="22" t="s">
        <v>2173</v>
      </c>
      <c r="AB382" s="2" t="s">
        <v>2174</v>
      </c>
      <c r="AC382" s="35" t="s">
        <v>428</v>
      </c>
      <c r="AD382" s="36" t="s">
        <v>429</v>
      </c>
      <c r="AE382" s="22" t="s">
        <v>373</v>
      </c>
      <c r="AF382" s="2" t="s">
        <v>374</v>
      </c>
      <c r="AG382" s="2" t="s">
        <v>2163</v>
      </c>
      <c r="AH382" s="2" t="s">
        <v>2164</v>
      </c>
      <c r="AI382" s="2" t="s">
        <v>2044</v>
      </c>
      <c r="AJ382" s="2" t="s">
        <v>2045</v>
      </c>
      <c r="AK382" s="38">
        <v>544525.61</v>
      </c>
      <c r="AL382" s="39">
        <v>544525.61</v>
      </c>
      <c r="AM382" s="23">
        <f t="shared" si="5"/>
        <v>220.54500202511139</v>
      </c>
      <c r="AN382" s="5">
        <v>45198</v>
      </c>
      <c r="AO382" s="5">
        <v>44743</v>
      </c>
      <c r="AP382" s="14">
        <v>50</v>
      </c>
      <c r="AQ382" s="24">
        <v>272262.8</v>
      </c>
      <c r="AR382" s="5"/>
      <c r="AS382" s="24"/>
      <c r="AT382" s="5">
        <v>44734</v>
      </c>
      <c r="AU382" s="14">
        <v>80</v>
      </c>
      <c r="AV382" s="24">
        <v>216422.05</v>
      </c>
      <c r="AW382" s="5">
        <v>45202</v>
      </c>
      <c r="AX382" s="24">
        <v>271695.46000000002</v>
      </c>
      <c r="AY382" s="14"/>
    </row>
    <row r="383" spans="1:51" ht="30" x14ac:dyDescent="0.25">
      <c r="A383" s="20" t="s">
        <v>2176</v>
      </c>
      <c r="B383" s="34" t="s">
        <v>396</v>
      </c>
      <c r="C383" s="21" t="s">
        <v>397</v>
      </c>
      <c r="D383" s="34" t="s">
        <v>2177</v>
      </c>
      <c r="E383" s="35" t="s">
        <v>3319</v>
      </c>
      <c r="F383" s="40" t="s">
        <v>3320</v>
      </c>
      <c r="G383" s="40" t="s">
        <v>39</v>
      </c>
      <c r="H383" s="5">
        <v>43721</v>
      </c>
      <c r="I383" s="5">
        <v>43360</v>
      </c>
      <c r="J383" s="2" t="s">
        <v>118</v>
      </c>
      <c r="K383" s="2" t="s">
        <v>166</v>
      </c>
      <c r="L383" s="3">
        <v>154.1</v>
      </c>
      <c r="M383" s="3">
        <v>151.69999999999999</v>
      </c>
      <c r="N383" s="3">
        <v>54.5</v>
      </c>
      <c r="O383" s="3">
        <v>52.1</v>
      </c>
      <c r="P383" s="14">
        <v>57.37</v>
      </c>
      <c r="Q383" s="14"/>
      <c r="R383" s="14"/>
      <c r="S383" s="14"/>
      <c r="T383" s="3">
        <v>59.26</v>
      </c>
      <c r="U383" s="3">
        <v>20.58</v>
      </c>
      <c r="V383" s="21" t="s">
        <v>42</v>
      </c>
      <c r="W383" s="14">
        <v>1986</v>
      </c>
      <c r="X383" s="14">
        <v>2063.8000000000002</v>
      </c>
      <c r="Y383" s="14">
        <v>24</v>
      </c>
      <c r="Z383" s="22" t="s">
        <v>1932</v>
      </c>
      <c r="AA383" s="22">
        <v>40203108122</v>
      </c>
      <c r="AB383" s="2">
        <v>14184</v>
      </c>
      <c r="AC383" s="35" t="s">
        <v>1202</v>
      </c>
      <c r="AD383" s="35" t="s">
        <v>1203</v>
      </c>
      <c r="AE383" s="22" t="s">
        <v>124</v>
      </c>
      <c r="AF383" s="2" t="s">
        <v>125</v>
      </c>
      <c r="AG383" s="2" t="s">
        <v>1932</v>
      </c>
      <c r="AH383" s="2" t="s">
        <v>2080</v>
      </c>
      <c r="AI383" s="2"/>
      <c r="AJ383" s="2"/>
      <c r="AK383" s="38">
        <v>437628.77</v>
      </c>
      <c r="AL383" s="39">
        <v>437628.77</v>
      </c>
      <c r="AM383" s="23">
        <f t="shared" si="5"/>
        <v>212.04999030913848</v>
      </c>
      <c r="AN383" s="5">
        <v>44551</v>
      </c>
      <c r="AO383" s="5">
        <v>43994</v>
      </c>
      <c r="AP383" s="14">
        <v>50</v>
      </c>
      <c r="AQ383" s="24">
        <v>437628.77</v>
      </c>
      <c r="AR383" s="5"/>
      <c r="AS383" s="24"/>
      <c r="AT383" s="5">
        <v>43992</v>
      </c>
      <c r="AU383" s="14">
        <v>80</v>
      </c>
      <c r="AV383" s="24">
        <v>172067.07</v>
      </c>
      <c r="AW383" s="5">
        <v>44326</v>
      </c>
      <c r="AX383" s="24">
        <v>213343.9</v>
      </c>
      <c r="AY383" s="14" t="s">
        <v>97</v>
      </c>
    </row>
    <row r="384" spans="1:51" x14ac:dyDescent="0.25">
      <c r="A384" s="20" t="s">
        <v>2181</v>
      </c>
      <c r="B384" s="34" t="s">
        <v>35</v>
      </c>
      <c r="C384" s="21"/>
      <c r="D384" s="34" t="s">
        <v>2182</v>
      </c>
      <c r="E384" s="35" t="s">
        <v>3318</v>
      </c>
      <c r="F384" s="40">
        <v>40008290409</v>
      </c>
      <c r="G384" s="40" t="s">
        <v>39</v>
      </c>
      <c r="H384" s="5">
        <v>43679</v>
      </c>
      <c r="I384" s="5">
        <v>43354</v>
      </c>
      <c r="J384" s="2" t="s">
        <v>749</v>
      </c>
      <c r="K384" s="2" t="s">
        <v>750</v>
      </c>
      <c r="L384" s="3">
        <v>225.5</v>
      </c>
      <c r="M384" s="3">
        <v>155.53</v>
      </c>
      <c r="N384" s="3">
        <v>128.37</v>
      </c>
      <c r="O384" s="3">
        <v>55.19</v>
      </c>
      <c r="P384" s="14">
        <v>44.39</v>
      </c>
      <c r="Q384" s="14"/>
      <c r="R384" s="14"/>
      <c r="S384" s="14"/>
      <c r="T384" s="3">
        <v>156.82</v>
      </c>
      <c r="U384" s="3">
        <v>87.96</v>
      </c>
      <c r="V384" s="21">
        <v>318</v>
      </c>
      <c r="W384" s="14">
        <v>1969</v>
      </c>
      <c r="X384" s="14">
        <v>3165.79</v>
      </c>
      <c r="Y384" s="14">
        <v>52</v>
      </c>
      <c r="Z384" s="22" t="s">
        <v>1756</v>
      </c>
      <c r="AA384" s="22">
        <v>44103059274</v>
      </c>
      <c r="AB384" s="2"/>
      <c r="AC384" s="35" t="s">
        <v>45</v>
      </c>
      <c r="AD384" s="36" t="s">
        <v>46</v>
      </c>
      <c r="AE384" s="22"/>
      <c r="AF384" s="2"/>
      <c r="AG384" s="2"/>
      <c r="AH384" s="2"/>
      <c r="AI384" s="2"/>
      <c r="AJ384" s="2"/>
      <c r="AK384" s="38">
        <v>931364.29</v>
      </c>
      <c r="AL384" s="39">
        <v>756855</v>
      </c>
      <c r="AM384" s="23">
        <f t="shared" si="5"/>
        <v>239.07302758553158</v>
      </c>
      <c r="AN384" s="5">
        <v>44901</v>
      </c>
      <c r="AO384" s="5">
        <v>44293</v>
      </c>
      <c r="AP384" s="14">
        <v>50</v>
      </c>
      <c r="AQ384" s="24">
        <v>378427.5</v>
      </c>
      <c r="AR384" s="5"/>
      <c r="AS384" s="24"/>
      <c r="AT384" s="5">
        <v>44287</v>
      </c>
      <c r="AU384" s="14">
        <v>80</v>
      </c>
      <c r="AV384" s="24">
        <v>302742</v>
      </c>
      <c r="AW384" s="5">
        <v>45005</v>
      </c>
      <c r="AX384" s="24">
        <v>378427.5</v>
      </c>
      <c r="AY384" s="14"/>
    </row>
    <row r="385" spans="1:51" ht="30" x14ac:dyDescent="0.25">
      <c r="A385" s="20" t="s">
        <v>2183</v>
      </c>
      <c r="B385" s="34" t="s">
        <v>114</v>
      </c>
      <c r="C385" s="21" t="s">
        <v>854</v>
      </c>
      <c r="D385" s="34" t="s">
        <v>2184</v>
      </c>
      <c r="E385" s="35" t="s">
        <v>3317</v>
      </c>
      <c r="F385" s="40" t="s">
        <v>3316</v>
      </c>
      <c r="G385" s="40" t="s">
        <v>39</v>
      </c>
      <c r="H385" s="5">
        <v>43725</v>
      </c>
      <c r="I385" s="5">
        <v>43689</v>
      </c>
      <c r="J385" s="2" t="s">
        <v>118</v>
      </c>
      <c r="K385" s="2" t="s">
        <v>166</v>
      </c>
      <c r="L385" s="3">
        <v>162.1</v>
      </c>
      <c r="M385" s="3">
        <v>137</v>
      </c>
      <c r="N385" s="3">
        <v>80.7</v>
      </c>
      <c r="O385" s="3">
        <v>55.6</v>
      </c>
      <c r="P385" s="14">
        <v>57.37</v>
      </c>
      <c r="Q385" s="14"/>
      <c r="R385" s="14"/>
      <c r="S385" s="14"/>
      <c r="T385" s="3">
        <v>60.41</v>
      </c>
      <c r="U385" s="3">
        <v>29.86</v>
      </c>
      <c r="V385" s="21" t="s">
        <v>42</v>
      </c>
      <c r="W385" s="14">
        <v>1985</v>
      </c>
      <c r="X385" s="14">
        <v>2491.6999999999998</v>
      </c>
      <c r="Y385" s="14">
        <v>35</v>
      </c>
      <c r="Z385" s="22" t="s">
        <v>1932</v>
      </c>
      <c r="AA385" s="22">
        <v>40203108122</v>
      </c>
      <c r="AB385" s="2">
        <v>14184</v>
      </c>
      <c r="AC385" s="35" t="s">
        <v>1202</v>
      </c>
      <c r="AD385" s="35" t="s">
        <v>1203</v>
      </c>
      <c r="AE385" s="22" t="s">
        <v>124</v>
      </c>
      <c r="AF385" s="2" t="s">
        <v>125</v>
      </c>
      <c r="AG385" s="2" t="s">
        <v>1933</v>
      </c>
      <c r="AH385" s="2">
        <v>40103758048</v>
      </c>
      <c r="AI385" s="2" t="s">
        <v>399</v>
      </c>
      <c r="AJ385" s="2">
        <v>40003422041</v>
      </c>
      <c r="AK385" s="38">
        <v>317733.03000000003</v>
      </c>
      <c r="AL385" s="39">
        <v>317733.03000000003</v>
      </c>
      <c r="AM385" s="23">
        <f t="shared" si="5"/>
        <v>127.51656700244814</v>
      </c>
      <c r="AN385" s="5">
        <v>44551</v>
      </c>
      <c r="AO385" s="5">
        <v>44008</v>
      </c>
      <c r="AP385" s="14">
        <v>50</v>
      </c>
      <c r="AQ385" s="24">
        <v>158866.51</v>
      </c>
      <c r="AR385" s="5"/>
      <c r="AS385" s="24"/>
      <c r="AT385" s="5">
        <v>44001</v>
      </c>
      <c r="AU385" s="14">
        <v>80</v>
      </c>
      <c r="AV385" s="24">
        <v>123793.85</v>
      </c>
      <c r="AW385" s="5">
        <v>44544</v>
      </c>
      <c r="AX385" s="24">
        <v>158864.95999999999</v>
      </c>
      <c r="AY385" s="14" t="s">
        <v>72</v>
      </c>
    </row>
    <row r="386" spans="1:51" ht="75" x14ac:dyDescent="0.25">
      <c r="A386" s="20" t="s">
        <v>2185</v>
      </c>
      <c r="B386" s="34" t="s">
        <v>599</v>
      </c>
      <c r="C386" s="21" t="s">
        <v>2186</v>
      </c>
      <c r="D386" s="34" t="s">
        <v>3330</v>
      </c>
      <c r="E386" s="35" t="s">
        <v>602</v>
      </c>
      <c r="F386" s="40">
        <v>40003359306</v>
      </c>
      <c r="G386" s="40" t="s">
        <v>3313</v>
      </c>
      <c r="H386" s="5">
        <v>43819</v>
      </c>
      <c r="I386" s="5">
        <v>43278</v>
      </c>
      <c r="J386" s="2" t="s">
        <v>307</v>
      </c>
      <c r="K386" s="2" t="s">
        <v>308</v>
      </c>
      <c r="L386" s="3">
        <v>156.86000000000001</v>
      </c>
      <c r="M386" s="3">
        <v>118.51</v>
      </c>
      <c r="N386" s="3">
        <v>83.67</v>
      </c>
      <c r="O386" s="3">
        <v>45.32</v>
      </c>
      <c r="P386" s="14">
        <v>57.85</v>
      </c>
      <c r="Q386" s="14"/>
      <c r="R386" s="14"/>
      <c r="S386" s="14"/>
      <c r="T386" s="3">
        <v>240.88</v>
      </c>
      <c r="U386" s="3">
        <v>109.65</v>
      </c>
      <c r="V386" s="21" t="s">
        <v>2187</v>
      </c>
      <c r="W386" s="14">
        <v>1975</v>
      </c>
      <c r="X386" s="14">
        <v>10112.59</v>
      </c>
      <c r="Y386" s="14">
        <v>122</v>
      </c>
      <c r="Z386" s="22" t="s">
        <v>196</v>
      </c>
      <c r="AA386" s="22">
        <v>40103475577</v>
      </c>
      <c r="AB386" s="2" t="s">
        <v>197</v>
      </c>
      <c r="AC386" s="35" t="s">
        <v>309</v>
      </c>
      <c r="AD386" s="36" t="s">
        <v>310</v>
      </c>
      <c r="AE386" s="22"/>
      <c r="AF386" s="2"/>
      <c r="AG386" s="2"/>
      <c r="AH386" s="2"/>
      <c r="AI386" s="2"/>
      <c r="AJ386" s="2"/>
      <c r="AK386" s="38">
        <v>1397479.47</v>
      </c>
      <c r="AL386" s="39">
        <v>1277424.83</v>
      </c>
      <c r="AM386" s="23">
        <f t="shared" si="5"/>
        <v>126.32024337978699</v>
      </c>
      <c r="AN386" s="5">
        <v>44849</v>
      </c>
      <c r="AO386" s="5">
        <v>44176</v>
      </c>
      <c r="AP386" s="14">
        <v>50</v>
      </c>
      <c r="AQ386" s="24">
        <v>638712.41</v>
      </c>
      <c r="AR386" s="5"/>
      <c r="AS386" s="24"/>
      <c r="AT386" s="5"/>
      <c r="AU386" s="14"/>
      <c r="AV386" s="24"/>
      <c r="AW386" s="5">
        <v>44854</v>
      </c>
      <c r="AX386" s="24">
        <v>638712.41</v>
      </c>
      <c r="AY386" s="14"/>
    </row>
    <row r="387" spans="1:51" ht="30" x14ac:dyDescent="0.25">
      <c r="A387" s="20" t="s">
        <v>2188</v>
      </c>
      <c r="B387" s="34" t="s">
        <v>245</v>
      </c>
      <c r="C387" s="21" t="s">
        <v>246</v>
      </c>
      <c r="D387" s="34" t="s">
        <v>2189</v>
      </c>
      <c r="E387" s="35" t="s">
        <v>248</v>
      </c>
      <c r="F387" s="40" t="s">
        <v>249</v>
      </c>
      <c r="G387" s="40" t="s">
        <v>3312</v>
      </c>
      <c r="H387" s="5">
        <v>43773</v>
      </c>
      <c r="I387" s="5">
        <v>43671</v>
      </c>
      <c r="J387" s="2" t="s">
        <v>250</v>
      </c>
      <c r="K387" s="2" t="s">
        <v>251</v>
      </c>
      <c r="L387" s="3">
        <v>172</v>
      </c>
      <c r="M387" s="3">
        <v>108.3</v>
      </c>
      <c r="N387" s="3">
        <v>110.3</v>
      </c>
      <c r="O387" s="3">
        <v>51.3</v>
      </c>
      <c r="P387" s="14">
        <v>46.45</v>
      </c>
      <c r="Q387" s="14"/>
      <c r="R387" s="14"/>
      <c r="S387" s="14"/>
      <c r="T387" s="3">
        <v>123.12</v>
      </c>
      <c r="U387" s="3">
        <v>78.760000000000005</v>
      </c>
      <c r="V387" s="21">
        <v>467</v>
      </c>
      <c r="W387" s="14">
        <v>1967</v>
      </c>
      <c r="X387" s="14">
        <v>2726.51</v>
      </c>
      <c r="Y387" s="14">
        <v>60</v>
      </c>
      <c r="Z387" s="22" t="s">
        <v>1366</v>
      </c>
      <c r="AA387" s="22" t="s">
        <v>203</v>
      </c>
      <c r="AB387" s="2" t="s">
        <v>204</v>
      </c>
      <c r="AC387" s="35" t="s">
        <v>174</v>
      </c>
      <c r="AD387" s="36" t="s">
        <v>175</v>
      </c>
      <c r="AE387" s="22"/>
      <c r="AF387" s="2"/>
      <c r="AG387" s="2"/>
      <c r="AH387" s="2"/>
      <c r="AI387" s="2"/>
      <c r="AJ387" s="2"/>
      <c r="AK387" s="38">
        <v>553463.22</v>
      </c>
      <c r="AL387" s="39">
        <v>468911.3</v>
      </c>
      <c r="AM387" s="23">
        <f t="shared" si="5"/>
        <v>171.982241033409</v>
      </c>
      <c r="AN387" s="5">
        <v>44668</v>
      </c>
      <c r="AO387" s="5">
        <v>44081</v>
      </c>
      <c r="AP387" s="14">
        <v>50</v>
      </c>
      <c r="AQ387" s="24">
        <v>234455.65</v>
      </c>
      <c r="AR387" s="5"/>
      <c r="AS387" s="24"/>
      <c r="AT387" s="5"/>
      <c r="AU387" s="14"/>
      <c r="AV387" s="24"/>
      <c r="AW387" s="5">
        <v>44831</v>
      </c>
      <c r="AX387" s="24">
        <v>234455.65</v>
      </c>
      <c r="AY387" s="14"/>
    </row>
    <row r="388" spans="1:51" ht="30" x14ac:dyDescent="0.25">
      <c r="A388" s="20" t="s">
        <v>2190</v>
      </c>
      <c r="B388" s="34" t="s">
        <v>1120</v>
      </c>
      <c r="C388" s="21" t="s">
        <v>2191</v>
      </c>
      <c r="D388" s="34" t="s">
        <v>2192</v>
      </c>
      <c r="E388" s="35" t="s">
        <v>2193</v>
      </c>
      <c r="F388" s="40" t="s">
        <v>2194</v>
      </c>
      <c r="G388" s="40" t="s">
        <v>3313</v>
      </c>
      <c r="H388" s="5">
        <v>44355</v>
      </c>
      <c r="I388" s="5">
        <v>43828</v>
      </c>
      <c r="J388" s="2" t="s">
        <v>818</v>
      </c>
      <c r="K388" s="2" t="s">
        <v>819</v>
      </c>
      <c r="L388" s="3">
        <v>194.56</v>
      </c>
      <c r="M388" s="3">
        <v>175</v>
      </c>
      <c r="N388" s="3">
        <v>78</v>
      </c>
      <c r="O388" s="3">
        <v>58.44</v>
      </c>
      <c r="P388" s="14">
        <v>52.85</v>
      </c>
      <c r="Q388" s="14"/>
      <c r="R388" s="14"/>
      <c r="S388" s="14"/>
      <c r="T388" s="3">
        <v>57.31</v>
      </c>
      <c r="U388" s="3">
        <v>22.71</v>
      </c>
      <c r="V388" s="21" t="s">
        <v>42</v>
      </c>
      <c r="W388" s="14">
        <v>1989</v>
      </c>
      <c r="X388" s="14">
        <v>1498</v>
      </c>
      <c r="Y388" s="14">
        <v>18</v>
      </c>
      <c r="Z388" s="22" t="s">
        <v>1527</v>
      </c>
      <c r="AA388" s="22">
        <v>42403019889</v>
      </c>
      <c r="AB388" s="2" t="s">
        <v>1528</v>
      </c>
      <c r="AC388" s="35" t="s">
        <v>1121</v>
      </c>
      <c r="AD388" s="36" t="s">
        <v>1122</v>
      </c>
      <c r="AE388" s="22"/>
      <c r="AF388" s="2"/>
      <c r="AG388" s="2"/>
      <c r="AH388" s="2"/>
      <c r="AI388" s="2"/>
      <c r="AJ388" s="2"/>
      <c r="AK388" s="38">
        <v>417378.41</v>
      </c>
      <c r="AL388" s="39">
        <v>417378.41</v>
      </c>
      <c r="AM388" s="23">
        <f t="shared" ref="AM388:AM451" si="6">IF(AL388="","",AL388/X388)</f>
        <v>278.62377169559409</v>
      </c>
      <c r="AN388" s="5">
        <v>44914</v>
      </c>
      <c r="AO388" s="5">
        <v>44376</v>
      </c>
      <c r="AP388" s="14">
        <v>50</v>
      </c>
      <c r="AQ388" s="24">
        <v>208689.2</v>
      </c>
      <c r="AR388" s="5">
        <v>44369</v>
      </c>
      <c r="AS388" s="24">
        <v>183689.21</v>
      </c>
      <c r="AT388" s="5"/>
      <c r="AU388" s="14"/>
      <c r="AV388" s="24"/>
      <c r="AW388" s="5">
        <v>44944</v>
      </c>
      <c r="AX388" s="24">
        <v>198331.32</v>
      </c>
      <c r="AY388" s="14"/>
    </row>
    <row r="389" spans="1:51" ht="30" x14ac:dyDescent="0.25">
      <c r="A389" s="20" t="s">
        <v>2195</v>
      </c>
      <c r="B389" s="34" t="s">
        <v>269</v>
      </c>
      <c r="C389" s="21" t="s">
        <v>270</v>
      </c>
      <c r="D389" s="34" t="s">
        <v>2196</v>
      </c>
      <c r="E389" s="35" t="s">
        <v>2197</v>
      </c>
      <c r="F389" s="40">
        <v>40008264228</v>
      </c>
      <c r="G389" s="40" t="s">
        <v>39</v>
      </c>
      <c r="H389" s="5">
        <v>44159</v>
      </c>
      <c r="I389" s="5">
        <v>43711</v>
      </c>
      <c r="J389" s="2" t="s">
        <v>274</v>
      </c>
      <c r="K389" s="2" t="s">
        <v>275</v>
      </c>
      <c r="L389" s="3">
        <v>170.14</v>
      </c>
      <c r="M389" s="3">
        <v>132.63</v>
      </c>
      <c r="N389" s="3">
        <v>94.549999999999983</v>
      </c>
      <c r="O389" s="3">
        <v>57.039999999999992</v>
      </c>
      <c r="P389" s="14">
        <v>60.92</v>
      </c>
      <c r="Q389" s="14"/>
      <c r="R389" s="14"/>
      <c r="S389" s="14"/>
      <c r="T389" s="3">
        <v>86.35</v>
      </c>
      <c r="U389" s="3">
        <v>47.99</v>
      </c>
      <c r="V389" s="21" t="s">
        <v>42</v>
      </c>
      <c r="W389" s="14">
        <v>1980</v>
      </c>
      <c r="X389" s="14">
        <v>2455.1999999999998</v>
      </c>
      <c r="Y389" s="14">
        <v>33</v>
      </c>
      <c r="Z389" s="22" t="s">
        <v>280</v>
      </c>
      <c r="AA389" s="22" t="s">
        <v>281</v>
      </c>
      <c r="AB389" s="2" t="s">
        <v>480</v>
      </c>
      <c r="AC389" s="35" t="s">
        <v>278</v>
      </c>
      <c r="AD389" s="36" t="s">
        <v>279</v>
      </c>
      <c r="AE389" s="22"/>
      <c r="AF389" s="2"/>
      <c r="AG389" s="2"/>
      <c r="AH389" s="2"/>
      <c r="AI389" s="2"/>
      <c r="AJ389" s="2"/>
      <c r="AK389" s="38">
        <v>604556.81000000006</v>
      </c>
      <c r="AL389" s="39">
        <v>604556.81000000006</v>
      </c>
      <c r="AM389" s="23">
        <f t="shared" si="6"/>
        <v>246.23525985663088</v>
      </c>
      <c r="AN389" s="5">
        <v>44753</v>
      </c>
      <c r="AO389" s="5">
        <v>44337</v>
      </c>
      <c r="AP389" s="14">
        <v>50</v>
      </c>
      <c r="AQ389" s="24">
        <v>302278.40000000002</v>
      </c>
      <c r="AR389" s="5"/>
      <c r="AS389" s="24"/>
      <c r="AT389" s="5">
        <v>44313</v>
      </c>
      <c r="AU389" s="14">
        <v>80</v>
      </c>
      <c r="AV389" s="24">
        <v>241822.73</v>
      </c>
      <c r="AW389" s="5">
        <v>45044</v>
      </c>
      <c r="AX389" s="24">
        <v>302278.40000000002</v>
      </c>
      <c r="AY389" s="14" t="s">
        <v>72</v>
      </c>
    </row>
    <row r="390" spans="1:51" ht="30" x14ac:dyDescent="0.25">
      <c r="A390" s="20" t="s">
        <v>2198</v>
      </c>
      <c r="B390" s="34" t="s">
        <v>35</v>
      </c>
      <c r="C390" s="21"/>
      <c r="D390" s="34" t="s">
        <v>2199</v>
      </c>
      <c r="E390" s="35" t="s">
        <v>2200</v>
      </c>
      <c r="F390" s="40" t="s">
        <v>2201</v>
      </c>
      <c r="G390" s="40" t="s">
        <v>39</v>
      </c>
      <c r="H390" s="5">
        <v>43766</v>
      </c>
      <c r="I390" s="5">
        <v>43683</v>
      </c>
      <c r="J390" s="2" t="s">
        <v>818</v>
      </c>
      <c r="K390" s="2" t="s">
        <v>819</v>
      </c>
      <c r="L390" s="3">
        <v>171.54</v>
      </c>
      <c r="M390" s="3">
        <v>143.5</v>
      </c>
      <c r="N390" s="3">
        <v>79.64</v>
      </c>
      <c r="O390" s="3">
        <v>51.6</v>
      </c>
      <c r="P390" s="14">
        <v>51.9</v>
      </c>
      <c r="Q390" s="14"/>
      <c r="R390" s="14"/>
      <c r="S390" s="14"/>
      <c r="T390" s="3">
        <v>59.01</v>
      </c>
      <c r="U390" s="3">
        <v>27.19</v>
      </c>
      <c r="V390" s="21" t="s">
        <v>42</v>
      </c>
      <c r="W390" s="14">
        <v>1966</v>
      </c>
      <c r="X390" s="14">
        <v>1634.8299999999997</v>
      </c>
      <c r="Y390" s="14">
        <v>32</v>
      </c>
      <c r="Z390" s="22" t="s">
        <v>43</v>
      </c>
      <c r="AA390" s="22" t="s">
        <v>44</v>
      </c>
      <c r="AB390" s="2">
        <v>12954</v>
      </c>
      <c r="AC390" s="35" t="s">
        <v>583</v>
      </c>
      <c r="AD390" s="36">
        <v>43603042088</v>
      </c>
      <c r="AE390" s="22" t="s">
        <v>1782</v>
      </c>
      <c r="AF390" s="2" t="s">
        <v>1783</v>
      </c>
      <c r="AG390" s="2" t="s">
        <v>43</v>
      </c>
      <c r="AH390" s="2" t="s">
        <v>44</v>
      </c>
      <c r="AI390" s="2" t="s">
        <v>741</v>
      </c>
      <c r="AJ390" s="2" t="s">
        <v>211</v>
      </c>
      <c r="AK390" s="38">
        <v>609739.6</v>
      </c>
      <c r="AL390" s="39">
        <v>609739.6</v>
      </c>
      <c r="AM390" s="23">
        <f t="shared" si="6"/>
        <v>372.96819852828742</v>
      </c>
      <c r="AN390" s="5">
        <v>45275</v>
      </c>
      <c r="AO390" s="5">
        <v>44804</v>
      </c>
      <c r="AP390" s="14">
        <v>50</v>
      </c>
      <c r="AQ390" s="24">
        <v>304869.8</v>
      </c>
      <c r="AR390" s="5"/>
      <c r="AS390" s="24"/>
      <c r="AT390" s="5">
        <v>44768</v>
      </c>
      <c r="AU390" s="14">
        <v>80</v>
      </c>
      <c r="AV390" s="24">
        <v>243895.84</v>
      </c>
      <c r="AW390" s="5">
        <v>45201</v>
      </c>
      <c r="AX390" s="24">
        <v>304810.71000000002</v>
      </c>
      <c r="AY390" s="14"/>
    </row>
    <row r="391" spans="1:51" ht="30" x14ac:dyDescent="0.25">
      <c r="A391" s="20" t="s">
        <v>2202</v>
      </c>
      <c r="B391" s="34" t="s">
        <v>269</v>
      </c>
      <c r="C391" s="21" t="s">
        <v>270</v>
      </c>
      <c r="D391" s="34" t="s">
        <v>2203</v>
      </c>
      <c r="E391" s="35" t="s">
        <v>2204</v>
      </c>
      <c r="F391" s="40">
        <v>40008261607</v>
      </c>
      <c r="G391" s="40" t="s">
        <v>39</v>
      </c>
      <c r="H391" s="5">
        <v>43936</v>
      </c>
      <c r="I391" s="5">
        <v>43680</v>
      </c>
      <c r="J391" s="2" t="s">
        <v>274</v>
      </c>
      <c r="K391" s="2" t="s">
        <v>275</v>
      </c>
      <c r="L391" s="3">
        <v>223.57</v>
      </c>
      <c r="M391" s="3">
        <v>190.43</v>
      </c>
      <c r="N391" s="3">
        <v>90.13</v>
      </c>
      <c r="O391" s="3">
        <v>56.99</v>
      </c>
      <c r="P391" s="14">
        <v>60.92</v>
      </c>
      <c r="Q391" s="14"/>
      <c r="R391" s="14"/>
      <c r="S391" s="14"/>
      <c r="T391" s="3">
        <v>22.18</v>
      </c>
      <c r="U391" s="3">
        <v>8.5500000000000007</v>
      </c>
      <c r="V391" s="21" t="s">
        <v>42</v>
      </c>
      <c r="W391" s="14">
        <v>1961</v>
      </c>
      <c r="X391" s="14">
        <v>492</v>
      </c>
      <c r="Y391" s="14">
        <v>8</v>
      </c>
      <c r="Z391" s="22" t="s">
        <v>280</v>
      </c>
      <c r="AA391" s="22" t="s">
        <v>281</v>
      </c>
      <c r="AB391" s="2" t="s">
        <v>480</v>
      </c>
      <c r="AC391" s="35" t="s">
        <v>583</v>
      </c>
      <c r="AD391" s="36">
        <v>43603042088</v>
      </c>
      <c r="AE391" s="22"/>
      <c r="AF391" s="2"/>
      <c r="AG391" s="2"/>
      <c r="AH391" s="2"/>
      <c r="AI391" s="2"/>
      <c r="AJ391" s="2"/>
      <c r="AK391" s="38">
        <v>173782.31</v>
      </c>
      <c r="AL391" s="39">
        <v>173782.31</v>
      </c>
      <c r="AM391" s="23">
        <f t="shared" si="6"/>
        <v>353.21607723577233</v>
      </c>
      <c r="AN391" s="5">
        <v>44889</v>
      </c>
      <c r="AO391" s="5">
        <v>44284</v>
      </c>
      <c r="AP391" s="14">
        <v>50</v>
      </c>
      <c r="AQ391" s="24">
        <v>86891.15</v>
      </c>
      <c r="AR391" s="5">
        <v>44266</v>
      </c>
      <c r="AS391" s="24">
        <v>86891.16</v>
      </c>
      <c r="AT391" s="5"/>
      <c r="AU391" s="14"/>
      <c r="AV391" s="24"/>
      <c r="AW391" s="5">
        <v>44831</v>
      </c>
      <c r="AX391" s="24">
        <v>86877.62</v>
      </c>
      <c r="AY391" s="14"/>
    </row>
    <row r="392" spans="1:51" ht="30" x14ac:dyDescent="0.25">
      <c r="A392" s="20" t="s">
        <v>2205</v>
      </c>
      <c r="B392" s="34" t="s">
        <v>298</v>
      </c>
      <c r="C392" s="21"/>
      <c r="D392" s="34" t="s">
        <v>2206</v>
      </c>
      <c r="E392" s="35" t="s">
        <v>511</v>
      </c>
      <c r="F392" s="40">
        <v>43603011548</v>
      </c>
      <c r="G392" s="40" t="s">
        <v>3313</v>
      </c>
      <c r="H392" s="5">
        <v>43881</v>
      </c>
      <c r="I392" s="5">
        <v>43841</v>
      </c>
      <c r="J392" s="2" t="s">
        <v>250</v>
      </c>
      <c r="K392" s="2" t="s">
        <v>251</v>
      </c>
      <c r="L392" s="3">
        <v>142.4</v>
      </c>
      <c r="M392" s="3">
        <v>127.9</v>
      </c>
      <c r="N392" s="3">
        <v>73.7</v>
      </c>
      <c r="O392" s="3">
        <v>59.2</v>
      </c>
      <c r="P392" s="14" t="s">
        <v>2207</v>
      </c>
      <c r="Q392" s="14"/>
      <c r="R392" s="14"/>
      <c r="S392" s="14"/>
      <c r="T392" s="3">
        <v>75.44</v>
      </c>
      <c r="U392" s="3">
        <v>39.01</v>
      </c>
      <c r="V392" s="21" t="s">
        <v>42</v>
      </c>
      <c r="W392" s="14" t="s">
        <v>252</v>
      </c>
      <c r="X392" s="14">
        <v>2215.6999999999998</v>
      </c>
      <c r="Y392" s="14">
        <v>22</v>
      </c>
      <c r="Z392" s="22" t="s">
        <v>253</v>
      </c>
      <c r="AA392" s="22">
        <v>43603063747</v>
      </c>
      <c r="AB392" s="2">
        <v>11606</v>
      </c>
      <c r="AC392" s="35" t="s">
        <v>954</v>
      </c>
      <c r="AD392" s="36" t="s">
        <v>955</v>
      </c>
      <c r="AE392" s="22"/>
      <c r="AF392" s="2"/>
      <c r="AG392" s="2"/>
      <c r="AH392" s="2"/>
      <c r="AI392" s="2"/>
      <c r="AJ392" s="2"/>
      <c r="AK392" s="38">
        <v>587148.82999999996</v>
      </c>
      <c r="AL392" s="39">
        <v>429387.36</v>
      </c>
      <c r="AM392" s="23">
        <f t="shared" si="6"/>
        <v>193.7930947330415</v>
      </c>
      <c r="AN392" s="5">
        <v>44907</v>
      </c>
      <c r="AO392" s="5">
        <v>44363</v>
      </c>
      <c r="AP392" s="14">
        <v>50</v>
      </c>
      <c r="AQ392" s="24">
        <v>214693.68</v>
      </c>
      <c r="AR392" s="5"/>
      <c r="AS392" s="24"/>
      <c r="AT392" s="5">
        <v>44362</v>
      </c>
      <c r="AU392" s="14">
        <v>80</v>
      </c>
      <c r="AV392" s="24">
        <v>171754.94</v>
      </c>
      <c r="AW392" s="5">
        <v>44908</v>
      </c>
      <c r="AX392" s="24">
        <v>214693.68</v>
      </c>
      <c r="AY392" s="14"/>
    </row>
    <row r="393" spans="1:51" ht="45" x14ac:dyDescent="0.25">
      <c r="A393" s="20" t="s">
        <v>2208</v>
      </c>
      <c r="B393" s="34" t="s">
        <v>35</v>
      </c>
      <c r="C393" s="21"/>
      <c r="D393" s="34" t="s">
        <v>2209</v>
      </c>
      <c r="E393" s="35" t="s">
        <v>2210</v>
      </c>
      <c r="F393" s="40" t="s">
        <v>2211</v>
      </c>
      <c r="G393" s="40" t="s">
        <v>39</v>
      </c>
      <c r="H393" s="5">
        <v>43815</v>
      </c>
      <c r="I393" s="5">
        <v>43777</v>
      </c>
      <c r="J393" s="2" t="s">
        <v>50</v>
      </c>
      <c r="K393" s="2" t="s">
        <v>51</v>
      </c>
      <c r="L393" s="3">
        <v>178.78</v>
      </c>
      <c r="M393" s="3">
        <v>141.76</v>
      </c>
      <c r="N393" s="3">
        <v>83.42</v>
      </c>
      <c r="O393" s="3">
        <v>46.4</v>
      </c>
      <c r="P393" s="14">
        <v>51.9</v>
      </c>
      <c r="Q393" s="14"/>
      <c r="R393" s="14"/>
      <c r="S393" s="14"/>
      <c r="T393" s="3">
        <v>76.540000000000006</v>
      </c>
      <c r="U393" s="3">
        <v>35.700000000000003</v>
      </c>
      <c r="V393" s="21">
        <v>316</v>
      </c>
      <c r="W393" s="14">
        <v>1960</v>
      </c>
      <c r="X393" s="14">
        <v>1936</v>
      </c>
      <c r="Y393" s="14">
        <v>40</v>
      </c>
      <c r="Z393" s="22" t="s">
        <v>2212</v>
      </c>
      <c r="AA393" s="22" t="s">
        <v>2213</v>
      </c>
      <c r="AB393" s="2" t="s">
        <v>2214</v>
      </c>
      <c r="AC393" s="35" t="s">
        <v>2215</v>
      </c>
      <c r="AD393" s="36" t="s">
        <v>2216</v>
      </c>
      <c r="AE393" s="22" t="s">
        <v>1902</v>
      </c>
      <c r="AF393" s="2">
        <v>40103770182</v>
      </c>
      <c r="AG393" s="2" t="s">
        <v>43</v>
      </c>
      <c r="AH393" s="2" t="s">
        <v>44</v>
      </c>
      <c r="AI393" s="2" t="s">
        <v>741</v>
      </c>
      <c r="AJ393" s="2" t="s">
        <v>211</v>
      </c>
      <c r="AK393" s="38">
        <v>481387.84</v>
      </c>
      <c r="AL393" s="39">
        <v>481387.84</v>
      </c>
      <c r="AM393" s="23">
        <f t="shared" si="6"/>
        <v>248.65074380165291</v>
      </c>
      <c r="AN393" s="5">
        <v>44910</v>
      </c>
      <c r="AO393" s="5">
        <v>44911</v>
      </c>
      <c r="AP393" s="14">
        <v>50</v>
      </c>
      <c r="AQ393" s="24">
        <v>240693.92</v>
      </c>
      <c r="AR393" s="5">
        <v>44910</v>
      </c>
      <c r="AS393" s="24">
        <v>236108.02</v>
      </c>
      <c r="AT393" s="5"/>
      <c r="AU393" s="14"/>
      <c r="AV393" s="24"/>
      <c r="AW393" s="5">
        <v>45776</v>
      </c>
      <c r="AX393" s="24">
        <v>232630.92</v>
      </c>
      <c r="AY393" s="14"/>
    </row>
    <row r="394" spans="1:51" ht="30" x14ac:dyDescent="0.25">
      <c r="A394" s="20" t="s">
        <v>2217</v>
      </c>
      <c r="B394" s="34" t="s">
        <v>269</v>
      </c>
      <c r="C394" s="21" t="s">
        <v>270</v>
      </c>
      <c r="D394" s="34" t="s">
        <v>2218</v>
      </c>
      <c r="E394" s="35" t="s">
        <v>2219</v>
      </c>
      <c r="F394" s="40" t="s">
        <v>1664</v>
      </c>
      <c r="G394" s="40" t="s">
        <v>39</v>
      </c>
      <c r="H394" s="5">
        <v>43966</v>
      </c>
      <c r="I394" s="5">
        <v>43759</v>
      </c>
      <c r="J394" s="2" t="s">
        <v>118</v>
      </c>
      <c r="K394" s="2" t="s">
        <v>166</v>
      </c>
      <c r="L394" s="3">
        <v>188.3</v>
      </c>
      <c r="M394" s="3">
        <v>143.4</v>
      </c>
      <c r="N394" s="3">
        <v>99.600000000000009</v>
      </c>
      <c r="O394" s="3">
        <v>54.7</v>
      </c>
      <c r="P394" s="14">
        <v>60.92</v>
      </c>
      <c r="Q394" s="14"/>
      <c r="R394" s="14"/>
      <c r="S394" s="14"/>
      <c r="T394" s="3">
        <v>145.75</v>
      </c>
      <c r="U394" s="3">
        <v>76.61</v>
      </c>
      <c r="V394" s="21" t="s">
        <v>1913</v>
      </c>
      <c r="W394" s="14">
        <v>1978</v>
      </c>
      <c r="X394" s="14">
        <v>4065.3</v>
      </c>
      <c r="Y394" s="14">
        <v>54</v>
      </c>
      <c r="Z394" s="22" t="s">
        <v>120</v>
      </c>
      <c r="AA394" s="22">
        <v>40003840089</v>
      </c>
      <c r="AB394" s="2" t="s">
        <v>121</v>
      </c>
      <c r="AC394" s="35" t="s">
        <v>278</v>
      </c>
      <c r="AD394" s="36" t="s">
        <v>279</v>
      </c>
      <c r="AE394" s="22"/>
      <c r="AF394" s="2"/>
      <c r="AG394" s="2"/>
      <c r="AH394" s="2"/>
      <c r="AI394" s="2" t="s">
        <v>1663</v>
      </c>
      <c r="AJ394" s="2" t="s">
        <v>1664</v>
      </c>
      <c r="AK394" s="38">
        <v>712349.1</v>
      </c>
      <c r="AL394" s="39">
        <v>712331.61</v>
      </c>
      <c r="AM394" s="23">
        <f t="shared" si="6"/>
        <v>175.22239687107961</v>
      </c>
      <c r="AN394" s="5">
        <v>44767</v>
      </c>
      <c r="AO394" s="5">
        <v>44099</v>
      </c>
      <c r="AP394" s="14">
        <v>50</v>
      </c>
      <c r="AQ394" s="24">
        <v>356165.8</v>
      </c>
      <c r="AR394" s="5"/>
      <c r="AS394" s="24"/>
      <c r="AT394" s="5">
        <v>44096</v>
      </c>
      <c r="AU394" s="14">
        <v>80</v>
      </c>
      <c r="AV394" s="24">
        <v>282704.25</v>
      </c>
      <c r="AW394" s="5">
        <v>44575</v>
      </c>
      <c r="AX394" s="24">
        <v>356070.8</v>
      </c>
      <c r="AY394" s="14" t="s">
        <v>72</v>
      </c>
    </row>
    <row r="395" spans="1:51" ht="30" x14ac:dyDescent="0.25">
      <c r="A395" s="20" t="s">
        <v>2220</v>
      </c>
      <c r="B395" s="34" t="s">
        <v>138</v>
      </c>
      <c r="C395" s="21" t="s">
        <v>1472</v>
      </c>
      <c r="D395" s="34" t="s">
        <v>2221</v>
      </c>
      <c r="E395" s="35" t="s">
        <v>2222</v>
      </c>
      <c r="F395" s="40">
        <v>40008276477</v>
      </c>
      <c r="G395" s="40" t="s">
        <v>39</v>
      </c>
      <c r="H395" s="5">
        <v>43669</v>
      </c>
      <c r="I395" s="5">
        <v>43602</v>
      </c>
      <c r="J395" s="2" t="s">
        <v>143</v>
      </c>
      <c r="K395" s="2" t="s">
        <v>1997</v>
      </c>
      <c r="L395" s="3">
        <v>150.08000000000001</v>
      </c>
      <c r="M395" s="3">
        <v>96.98</v>
      </c>
      <c r="N395" s="3">
        <v>79.260000000000005</v>
      </c>
      <c r="O395" s="3">
        <v>44.91</v>
      </c>
      <c r="P395" s="14">
        <v>57.09</v>
      </c>
      <c r="Q395" s="14"/>
      <c r="R395" s="14"/>
      <c r="S395" s="14"/>
      <c r="T395" s="3">
        <v>68.760000000000005</v>
      </c>
      <c r="U395" s="3">
        <v>37.9</v>
      </c>
      <c r="V395" s="21" t="s">
        <v>42</v>
      </c>
      <c r="W395" s="14">
        <v>1984</v>
      </c>
      <c r="X395" s="14">
        <v>2068</v>
      </c>
      <c r="Y395" s="14">
        <v>28</v>
      </c>
      <c r="Z395" s="22" t="s">
        <v>2223</v>
      </c>
      <c r="AA395" s="22" t="s">
        <v>3282</v>
      </c>
      <c r="AB395" s="2"/>
      <c r="AC395" s="35" t="s">
        <v>2224</v>
      </c>
      <c r="AD395" s="35" t="s">
        <v>2225</v>
      </c>
      <c r="AE395" s="22" t="s">
        <v>1476</v>
      </c>
      <c r="AF395" s="2" t="s">
        <v>1477</v>
      </c>
      <c r="AG395" s="2" t="s">
        <v>989</v>
      </c>
      <c r="AH395" s="2" t="s">
        <v>995</v>
      </c>
      <c r="AI395" s="2" t="s">
        <v>2226</v>
      </c>
      <c r="AJ395" s="22" t="s">
        <v>2227</v>
      </c>
      <c r="AK395" s="38">
        <v>343549.41</v>
      </c>
      <c r="AL395" s="39">
        <v>343549.41</v>
      </c>
      <c r="AM395" s="23">
        <f t="shared" si="6"/>
        <v>166.12640715667311</v>
      </c>
      <c r="AN395" s="5">
        <v>44427</v>
      </c>
      <c r="AO395" s="5">
        <v>43822</v>
      </c>
      <c r="AP395" s="14">
        <v>50</v>
      </c>
      <c r="AQ395" s="24">
        <v>171774.7</v>
      </c>
      <c r="AR395" s="5"/>
      <c r="AS395" s="24"/>
      <c r="AT395" s="5">
        <v>43818</v>
      </c>
      <c r="AU395" s="14">
        <v>80</v>
      </c>
      <c r="AV395" s="24">
        <v>133494.53</v>
      </c>
      <c r="AW395" s="5">
        <v>44355</v>
      </c>
      <c r="AX395" s="24">
        <v>171774.7</v>
      </c>
      <c r="AY395" s="14"/>
    </row>
    <row r="396" spans="1:51" x14ac:dyDescent="0.25">
      <c r="A396" s="20" t="s">
        <v>2228</v>
      </c>
      <c r="B396" s="34" t="s">
        <v>101</v>
      </c>
      <c r="C396" s="21" t="s">
        <v>102</v>
      </c>
      <c r="D396" s="34" t="s">
        <v>2229</v>
      </c>
      <c r="E396" s="35" t="s">
        <v>2229</v>
      </c>
      <c r="F396" s="40" t="s">
        <v>2230</v>
      </c>
      <c r="G396" s="40" t="s">
        <v>39</v>
      </c>
      <c r="H396" s="5">
        <v>43767</v>
      </c>
      <c r="I396" s="5">
        <v>43755</v>
      </c>
      <c r="J396" s="2" t="s">
        <v>40</v>
      </c>
      <c r="K396" s="2" t="s">
        <v>41</v>
      </c>
      <c r="L396" s="3">
        <v>238.4</v>
      </c>
      <c r="M396" s="3">
        <v>204.35</v>
      </c>
      <c r="N396" s="3">
        <v>91.53</v>
      </c>
      <c r="O396" s="3">
        <v>61.06</v>
      </c>
      <c r="P396" s="14">
        <v>54.95</v>
      </c>
      <c r="Q396" s="14"/>
      <c r="R396" s="14"/>
      <c r="S396" s="14"/>
      <c r="T396" s="3">
        <v>86.14</v>
      </c>
      <c r="U396" s="3">
        <v>34.369999999999997</v>
      </c>
      <c r="V396" s="21" t="s">
        <v>42</v>
      </c>
      <c r="W396" s="14">
        <v>1961</v>
      </c>
      <c r="X396" s="14">
        <v>1788.8</v>
      </c>
      <c r="Y396" s="14">
        <v>33</v>
      </c>
      <c r="Z396" s="22" t="s">
        <v>111</v>
      </c>
      <c r="AA396" s="22">
        <v>40103162283</v>
      </c>
      <c r="AB396" s="2" t="s">
        <v>703</v>
      </c>
      <c r="AC396" s="35" t="s">
        <v>45</v>
      </c>
      <c r="AD396" s="36" t="s">
        <v>46</v>
      </c>
      <c r="AE396" s="22"/>
      <c r="AF396" s="2"/>
      <c r="AG396" s="2"/>
      <c r="AH396" s="2"/>
      <c r="AI396" s="2" t="s">
        <v>706</v>
      </c>
      <c r="AJ396" s="2" t="s">
        <v>707</v>
      </c>
      <c r="AK396" s="38">
        <v>459520.9</v>
      </c>
      <c r="AL396" s="39">
        <v>459520.9</v>
      </c>
      <c r="AM396" s="23">
        <f t="shared" si="6"/>
        <v>256.8878018783542</v>
      </c>
      <c r="AN396" s="5">
        <v>44971</v>
      </c>
      <c r="AO396" s="5">
        <v>44126</v>
      </c>
      <c r="AP396" s="14">
        <v>50</v>
      </c>
      <c r="AQ396" s="24">
        <v>229760.45</v>
      </c>
      <c r="AR396" s="5">
        <v>44124</v>
      </c>
      <c r="AS396" s="24">
        <v>224073.45</v>
      </c>
      <c r="AT396" s="5"/>
      <c r="AU396" s="14"/>
      <c r="AV396" s="24"/>
      <c r="AW396" s="5">
        <v>44706</v>
      </c>
      <c r="AX396" s="24">
        <v>227617.23</v>
      </c>
      <c r="AY396" s="14" t="s">
        <v>97</v>
      </c>
    </row>
    <row r="397" spans="1:51" ht="30" x14ac:dyDescent="0.25">
      <c r="A397" s="20" t="s">
        <v>2231</v>
      </c>
      <c r="B397" s="34" t="s">
        <v>101</v>
      </c>
      <c r="C397" s="21" t="s">
        <v>102</v>
      </c>
      <c r="D397" s="34" t="s">
        <v>2232</v>
      </c>
      <c r="E397" s="35" t="s">
        <v>2232</v>
      </c>
      <c r="F397" s="40" t="s">
        <v>2233</v>
      </c>
      <c r="G397" s="40" t="s">
        <v>39</v>
      </c>
      <c r="H397" s="5">
        <v>43767</v>
      </c>
      <c r="I397" s="5">
        <v>43502</v>
      </c>
      <c r="J397" s="2" t="s">
        <v>40</v>
      </c>
      <c r="K397" s="2" t="s">
        <v>41</v>
      </c>
      <c r="L397" s="3">
        <v>215.18</v>
      </c>
      <c r="M397" s="3">
        <v>185.16</v>
      </c>
      <c r="N397" s="3">
        <v>92.65</v>
      </c>
      <c r="O397" s="3">
        <v>62.63</v>
      </c>
      <c r="P397" s="14">
        <v>54.95</v>
      </c>
      <c r="Q397" s="14"/>
      <c r="R397" s="14"/>
      <c r="S397" s="14"/>
      <c r="T397" s="3">
        <v>78.02</v>
      </c>
      <c r="U397" s="3">
        <v>33.590000000000003</v>
      </c>
      <c r="V397" s="21" t="s">
        <v>42</v>
      </c>
      <c r="W397" s="14">
        <v>1961</v>
      </c>
      <c r="X397" s="14">
        <v>1558.2</v>
      </c>
      <c r="Y397" s="14">
        <v>33</v>
      </c>
      <c r="Z397" s="22" t="s">
        <v>111</v>
      </c>
      <c r="AA397" s="22">
        <v>40103162283</v>
      </c>
      <c r="AB397" s="2" t="s">
        <v>703</v>
      </c>
      <c r="AC397" s="35" t="s">
        <v>45</v>
      </c>
      <c r="AD397" s="36" t="s">
        <v>46</v>
      </c>
      <c r="AE397" s="22" t="s">
        <v>109</v>
      </c>
      <c r="AF397" s="2" t="s">
        <v>110</v>
      </c>
      <c r="AG397" s="22" t="s">
        <v>2234</v>
      </c>
      <c r="AH397" s="22" t="s">
        <v>2235</v>
      </c>
      <c r="AI397" s="2" t="s">
        <v>706</v>
      </c>
      <c r="AJ397" s="2" t="s">
        <v>707</v>
      </c>
      <c r="AK397" s="38">
        <v>418665.09</v>
      </c>
      <c r="AL397" s="39">
        <v>418665.09</v>
      </c>
      <c r="AM397" s="23">
        <f t="shared" si="6"/>
        <v>268.68507893723529</v>
      </c>
      <c r="AN397" s="5">
        <v>44651</v>
      </c>
      <c r="AO397" s="5">
        <v>44008</v>
      </c>
      <c r="AP397" s="14">
        <v>50</v>
      </c>
      <c r="AQ397" s="24">
        <v>209332.54</v>
      </c>
      <c r="AR397" s="5"/>
      <c r="AS397" s="24"/>
      <c r="AT397" s="5">
        <v>43999</v>
      </c>
      <c r="AU397" s="14">
        <v>80</v>
      </c>
      <c r="AV397" s="24">
        <v>163255.24</v>
      </c>
      <c r="AW397" s="5">
        <v>44684</v>
      </c>
      <c r="AX397" s="24">
        <v>207118.95</v>
      </c>
      <c r="AY397" s="14" t="s">
        <v>97</v>
      </c>
    </row>
    <row r="398" spans="1:51" ht="45" x14ac:dyDescent="0.25">
      <c r="A398" s="20" t="s">
        <v>2236</v>
      </c>
      <c r="B398" s="34" t="s">
        <v>245</v>
      </c>
      <c r="C398" s="21" t="s">
        <v>2237</v>
      </c>
      <c r="D398" s="34" t="s">
        <v>2238</v>
      </c>
      <c r="E398" s="35" t="s">
        <v>434</v>
      </c>
      <c r="F398" s="40">
        <v>40003419183</v>
      </c>
      <c r="G398" s="40" t="s">
        <v>3313</v>
      </c>
      <c r="H398" s="5">
        <v>43784</v>
      </c>
      <c r="I398" s="5">
        <v>43730</v>
      </c>
      <c r="J398" s="2" t="s">
        <v>250</v>
      </c>
      <c r="K398" s="2" t="s">
        <v>251</v>
      </c>
      <c r="L398" s="3">
        <v>211.4</v>
      </c>
      <c r="M398" s="3">
        <v>126.2</v>
      </c>
      <c r="N398" s="3">
        <v>133.69999999999999</v>
      </c>
      <c r="O398" s="3">
        <v>56.7</v>
      </c>
      <c r="P398" s="14">
        <v>46.45</v>
      </c>
      <c r="Q398" s="14"/>
      <c r="R398" s="14"/>
      <c r="S398" s="14"/>
      <c r="T398" s="3">
        <v>105.8566</v>
      </c>
      <c r="U398" s="3">
        <v>66.621200000000002</v>
      </c>
      <c r="V398" s="21">
        <v>316</v>
      </c>
      <c r="W398" s="14">
        <v>1967</v>
      </c>
      <c r="X398" s="14">
        <v>2343.54</v>
      </c>
      <c r="Y398" s="14">
        <v>45</v>
      </c>
      <c r="Z398" s="22" t="s">
        <v>1366</v>
      </c>
      <c r="AA398" s="22" t="s">
        <v>203</v>
      </c>
      <c r="AB398" s="2" t="s">
        <v>204</v>
      </c>
      <c r="AC398" s="35" t="s">
        <v>800</v>
      </c>
      <c r="AD398" s="36" t="s">
        <v>801</v>
      </c>
      <c r="AE398" s="22" t="s">
        <v>256</v>
      </c>
      <c r="AF398" s="2" t="s">
        <v>257</v>
      </c>
      <c r="AG398" s="2" t="s">
        <v>1366</v>
      </c>
      <c r="AH398" s="2" t="s">
        <v>203</v>
      </c>
      <c r="AI398" s="2"/>
      <c r="AJ398" s="2"/>
      <c r="AK398" s="38">
        <v>542684.44999999995</v>
      </c>
      <c r="AL398" s="39">
        <v>542684.44999999995</v>
      </c>
      <c r="AM398" s="23">
        <f t="shared" si="6"/>
        <v>231.566113657117</v>
      </c>
      <c r="AN398" s="5">
        <v>44635</v>
      </c>
      <c r="AO398" s="5">
        <v>44043</v>
      </c>
      <c r="AP398" s="14">
        <v>50</v>
      </c>
      <c r="AQ398" s="24">
        <v>271342.21999999997</v>
      </c>
      <c r="AR398" s="5"/>
      <c r="AS398" s="24"/>
      <c r="AT398" s="5"/>
      <c r="AU398" s="14"/>
      <c r="AV398" s="24"/>
      <c r="AW398" s="5">
        <v>44797</v>
      </c>
      <c r="AX398" s="24">
        <v>263864.88</v>
      </c>
      <c r="AY398" s="14"/>
    </row>
    <row r="399" spans="1:51" x14ac:dyDescent="0.25">
      <c r="A399" s="20" t="s">
        <v>2239</v>
      </c>
      <c r="B399" s="34" t="s">
        <v>60</v>
      </c>
      <c r="C399" s="21"/>
      <c r="D399" s="34" t="s">
        <v>2240</v>
      </c>
      <c r="E399" s="35" t="s">
        <v>2241</v>
      </c>
      <c r="F399" s="40">
        <v>40008098148</v>
      </c>
      <c r="G399" s="40" t="s">
        <v>39</v>
      </c>
      <c r="H399" s="5">
        <v>44245</v>
      </c>
      <c r="I399" s="5">
        <v>43815</v>
      </c>
      <c r="J399" s="2" t="s">
        <v>307</v>
      </c>
      <c r="K399" s="2" t="s">
        <v>308</v>
      </c>
      <c r="L399" s="3">
        <v>131.22999999999999</v>
      </c>
      <c r="M399" s="3">
        <v>82.03</v>
      </c>
      <c r="N399" s="3">
        <v>94.58</v>
      </c>
      <c r="O399" s="3">
        <v>45.38000000000001</v>
      </c>
      <c r="P399" s="14">
        <v>54.95</v>
      </c>
      <c r="Q399" s="14"/>
      <c r="R399" s="14"/>
      <c r="S399" s="14"/>
      <c r="T399" s="3">
        <v>77.91</v>
      </c>
      <c r="U399" s="3">
        <v>54.95</v>
      </c>
      <c r="V399" s="21" t="s">
        <v>42</v>
      </c>
      <c r="W399" s="14" t="s">
        <v>252</v>
      </c>
      <c r="X399" s="14">
        <v>3013.1000000000004</v>
      </c>
      <c r="Y399" s="14">
        <v>30</v>
      </c>
      <c r="Z399" s="22" t="s">
        <v>426</v>
      </c>
      <c r="AA399" s="22">
        <v>40103584392</v>
      </c>
      <c r="AB399" s="2" t="s">
        <v>427</v>
      </c>
      <c r="AC399" s="35" t="s">
        <v>2070</v>
      </c>
      <c r="AD399" s="36" t="s">
        <v>1710</v>
      </c>
      <c r="AE399" s="22"/>
      <c r="AF399" s="2"/>
      <c r="AG399" s="2"/>
      <c r="AH399" s="2"/>
      <c r="AI399" s="2"/>
      <c r="AJ399" s="2"/>
      <c r="AK399" s="38">
        <v>385717.57</v>
      </c>
      <c r="AL399" s="39">
        <v>339233.57</v>
      </c>
      <c r="AM399" s="23">
        <f t="shared" si="6"/>
        <v>112.58623012843914</v>
      </c>
      <c r="AN399" s="5">
        <v>45275</v>
      </c>
      <c r="AO399" s="5">
        <v>44634</v>
      </c>
      <c r="AP399" s="14">
        <v>50</v>
      </c>
      <c r="AQ399" s="24">
        <v>169616.78</v>
      </c>
      <c r="AR399" s="5"/>
      <c r="AS399" s="24"/>
      <c r="AT399" s="5">
        <v>44620</v>
      </c>
      <c r="AU399" s="14">
        <v>80</v>
      </c>
      <c r="AV399" s="24">
        <v>135693.43</v>
      </c>
      <c r="AW399" s="5">
        <v>45243</v>
      </c>
      <c r="AX399" s="24">
        <v>169616.78</v>
      </c>
      <c r="AY399" s="14"/>
    </row>
    <row r="400" spans="1:51" ht="30" x14ac:dyDescent="0.25">
      <c r="A400" s="20" t="s">
        <v>2242</v>
      </c>
      <c r="B400" s="34" t="s">
        <v>245</v>
      </c>
      <c r="C400" s="21" t="s">
        <v>246</v>
      </c>
      <c r="D400" s="34" t="s">
        <v>2243</v>
      </c>
      <c r="E400" s="35" t="s">
        <v>248</v>
      </c>
      <c r="F400" s="40">
        <v>50003182001</v>
      </c>
      <c r="G400" s="40" t="s">
        <v>3312</v>
      </c>
      <c r="H400" s="5">
        <v>43833</v>
      </c>
      <c r="I400" s="5">
        <v>43767</v>
      </c>
      <c r="J400" s="2" t="s">
        <v>284</v>
      </c>
      <c r="K400" s="2" t="s">
        <v>285</v>
      </c>
      <c r="L400" s="3">
        <v>174.78</v>
      </c>
      <c r="M400" s="3">
        <v>109.2</v>
      </c>
      <c r="N400" s="3">
        <v>108.60999999999999</v>
      </c>
      <c r="O400" s="3">
        <v>49.319999999999993</v>
      </c>
      <c r="P400" s="14">
        <v>46.45</v>
      </c>
      <c r="Q400" s="14"/>
      <c r="R400" s="14"/>
      <c r="S400" s="14"/>
      <c r="T400" s="3">
        <v>134.66999999999999</v>
      </c>
      <c r="U400" s="3">
        <v>83.46</v>
      </c>
      <c r="V400" s="21" t="s">
        <v>42</v>
      </c>
      <c r="W400" s="14" t="s">
        <v>252</v>
      </c>
      <c r="X400" s="14">
        <v>3516.29</v>
      </c>
      <c r="Y400" s="14">
        <v>60</v>
      </c>
      <c r="Z400" s="22" t="s">
        <v>286</v>
      </c>
      <c r="AA400" s="22">
        <v>43603016278</v>
      </c>
      <c r="AB400" s="2" t="s">
        <v>287</v>
      </c>
      <c r="AC400" s="35" t="s">
        <v>288</v>
      </c>
      <c r="AD400" s="36">
        <v>43603047371</v>
      </c>
      <c r="AE400" s="22"/>
      <c r="AF400" s="2"/>
      <c r="AG400" s="2"/>
      <c r="AH400" s="2"/>
      <c r="AI400" s="2"/>
      <c r="AJ400" s="2"/>
      <c r="AK400" s="38">
        <v>493284.53</v>
      </c>
      <c r="AL400" s="39">
        <v>493284.53</v>
      </c>
      <c r="AM400" s="23">
        <f t="shared" si="6"/>
        <v>140.28550830562895</v>
      </c>
      <c r="AN400" s="5">
        <v>44909</v>
      </c>
      <c r="AO400" s="5">
        <v>44316</v>
      </c>
      <c r="AP400" s="14">
        <v>50</v>
      </c>
      <c r="AQ400" s="24">
        <v>246642.27</v>
      </c>
      <c r="AR400" s="5"/>
      <c r="AS400" s="24"/>
      <c r="AT400" s="5"/>
      <c r="AU400" s="14"/>
      <c r="AV400" s="24"/>
      <c r="AW400" s="5">
        <v>44980</v>
      </c>
      <c r="AX400" s="24">
        <v>237847.44</v>
      </c>
      <c r="AY400" s="14" t="s">
        <v>97</v>
      </c>
    </row>
    <row r="401" spans="1:51" ht="30" x14ac:dyDescent="0.25">
      <c r="A401" s="20" t="s">
        <v>2244</v>
      </c>
      <c r="B401" s="34" t="s">
        <v>298</v>
      </c>
      <c r="C401" s="21"/>
      <c r="D401" s="34" t="s">
        <v>2245</v>
      </c>
      <c r="E401" s="35" t="s">
        <v>511</v>
      </c>
      <c r="F401" s="40">
        <v>43603011548</v>
      </c>
      <c r="G401" s="40" t="s">
        <v>3313</v>
      </c>
      <c r="H401" s="5">
        <v>43731</v>
      </c>
      <c r="I401" s="5"/>
      <c r="J401" s="2" t="s">
        <v>250</v>
      </c>
      <c r="K401" s="2" t="s">
        <v>251</v>
      </c>
      <c r="L401" s="3">
        <v>165.3</v>
      </c>
      <c r="M401" s="3">
        <v>117.9</v>
      </c>
      <c r="N401" s="3">
        <v>94.63</v>
      </c>
      <c r="O401" s="3">
        <v>51.29</v>
      </c>
      <c r="P401" s="14">
        <v>55.78</v>
      </c>
      <c r="Q401" s="14"/>
      <c r="R401" s="14"/>
      <c r="S401" s="14"/>
      <c r="T401" s="3">
        <v>41.701999999999998</v>
      </c>
      <c r="U401" s="3">
        <v>23.870999999999999</v>
      </c>
      <c r="V401" s="21">
        <v>103</v>
      </c>
      <c r="W401" s="14">
        <v>1972</v>
      </c>
      <c r="X401" s="14">
        <v>1278.9000000000001</v>
      </c>
      <c r="Y401" s="14">
        <v>18</v>
      </c>
      <c r="Z401" s="22" t="s">
        <v>253</v>
      </c>
      <c r="AA401" s="22">
        <v>43603063747</v>
      </c>
      <c r="AB401" s="2">
        <v>11606</v>
      </c>
      <c r="AC401" s="35" t="s">
        <v>954</v>
      </c>
      <c r="AD401" s="36" t="s">
        <v>955</v>
      </c>
      <c r="AE401" s="22"/>
      <c r="AF401" s="2"/>
      <c r="AG401" s="2"/>
      <c r="AH401" s="2"/>
      <c r="AI401" s="2"/>
      <c r="AJ401" s="2"/>
      <c r="AK401" s="38">
        <v>397055.69</v>
      </c>
      <c r="AL401" s="39">
        <v>271759.95</v>
      </c>
      <c r="AM401" s="23">
        <f t="shared" si="6"/>
        <v>212.49507389162562</v>
      </c>
      <c r="AN401" s="5">
        <v>45198</v>
      </c>
      <c r="AO401" s="5">
        <v>44757</v>
      </c>
      <c r="AP401" s="14">
        <v>50</v>
      </c>
      <c r="AQ401" s="24">
        <v>135879.97</v>
      </c>
      <c r="AR401" s="5">
        <v>44748</v>
      </c>
      <c r="AS401" s="24">
        <v>135879.98000000001</v>
      </c>
      <c r="AT401" s="5"/>
      <c r="AU401" s="14"/>
      <c r="AV401" s="24"/>
      <c r="AW401" s="5">
        <v>45247</v>
      </c>
      <c r="AX401" s="24">
        <v>135878.38</v>
      </c>
      <c r="AY401" s="14"/>
    </row>
    <row r="402" spans="1:51" ht="30" x14ac:dyDescent="0.25">
      <c r="A402" s="20" t="s">
        <v>2246</v>
      </c>
      <c r="B402" s="34" t="s">
        <v>298</v>
      </c>
      <c r="C402" s="21"/>
      <c r="D402" s="34" t="s">
        <v>2247</v>
      </c>
      <c r="E402" s="35" t="s">
        <v>511</v>
      </c>
      <c r="F402" s="40">
        <v>43603011548</v>
      </c>
      <c r="G402" s="40" t="s">
        <v>3313</v>
      </c>
      <c r="H402" s="5">
        <v>43753</v>
      </c>
      <c r="I402" s="5">
        <v>43708</v>
      </c>
      <c r="J402" s="2" t="s">
        <v>250</v>
      </c>
      <c r="K402" s="2" t="s">
        <v>251</v>
      </c>
      <c r="L402" s="3">
        <v>148</v>
      </c>
      <c r="M402" s="3">
        <v>119.9</v>
      </c>
      <c r="N402" s="3">
        <v>79.05</v>
      </c>
      <c r="O402" s="3">
        <v>52.430000000000007</v>
      </c>
      <c r="P402" s="14">
        <v>54.28</v>
      </c>
      <c r="Q402" s="14"/>
      <c r="R402" s="14"/>
      <c r="S402" s="14"/>
      <c r="T402" s="3">
        <v>93.41</v>
      </c>
      <c r="U402" s="3">
        <v>49.9</v>
      </c>
      <c r="V402" s="21">
        <v>103</v>
      </c>
      <c r="W402" s="14">
        <v>1978</v>
      </c>
      <c r="X402" s="14">
        <v>2995.1000000000004</v>
      </c>
      <c r="Y402" s="14">
        <v>32</v>
      </c>
      <c r="Z402" s="22" t="s">
        <v>253</v>
      </c>
      <c r="AA402" s="22">
        <v>43603063747</v>
      </c>
      <c r="AB402" s="2">
        <v>11606</v>
      </c>
      <c r="AC402" s="35" t="s">
        <v>583</v>
      </c>
      <c r="AD402" s="36" t="s">
        <v>584</v>
      </c>
      <c r="AE402" s="22" t="s">
        <v>2130</v>
      </c>
      <c r="AF402" s="2" t="s">
        <v>2131</v>
      </c>
      <c r="AG402" s="2" t="s">
        <v>253</v>
      </c>
      <c r="AH402" s="2" t="s">
        <v>258</v>
      </c>
      <c r="AI402" s="22" t="s">
        <v>3292</v>
      </c>
      <c r="AJ402" s="2" t="s">
        <v>512</v>
      </c>
      <c r="AK402" s="38">
        <v>718734.37</v>
      </c>
      <c r="AL402" s="39">
        <v>718734.37</v>
      </c>
      <c r="AM402" s="23">
        <f t="shared" si="6"/>
        <v>239.97007445494305</v>
      </c>
      <c r="AN402" s="5">
        <v>45198</v>
      </c>
      <c r="AO402" s="5">
        <v>44748</v>
      </c>
      <c r="AP402" s="14">
        <v>50</v>
      </c>
      <c r="AQ402" s="24">
        <v>359367.18</v>
      </c>
      <c r="AR402" s="5"/>
      <c r="AS402" s="24"/>
      <c r="AT402" s="5">
        <v>44728</v>
      </c>
      <c r="AU402" s="14">
        <v>80</v>
      </c>
      <c r="AV402" s="24">
        <v>287493.75</v>
      </c>
      <c r="AW402" s="5">
        <v>45191</v>
      </c>
      <c r="AX402" s="24">
        <v>357733.11</v>
      </c>
      <c r="AY402" s="14"/>
    </row>
    <row r="403" spans="1:51" x14ac:dyDescent="0.25">
      <c r="A403" s="20" t="s">
        <v>2251</v>
      </c>
      <c r="B403" s="34" t="s">
        <v>128</v>
      </c>
      <c r="C403" s="21" t="s">
        <v>840</v>
      </c>
      <c r="D403" s="34" t="s">
        <v>2252</v>
      </c>
      <c r="E403" s="35" t="s">
        <v>2253</v>
      </c>
      <c r="F403" s="40" t="s">
        <v>2254</v>
      </c>
      <c r="G403" s="40" t="s">
        <v>39</v>
      </c>
      <c r="H403" s="5">
        <v>43858</v>
      </c>
      <c r="I403" s="5">
        <v>43776</v>
      </c>
      <c r="J403" s="2" t="s">
        <v>818</v>
      </c>
      <c r="K403" s="2" t="s">
        <v>819</v>
      </c>
      <c r="L403" s="3">
        <v>178.05</v>
      </c>
      <c r="M403" s="3">
        <v>138.1</v>
      </c>
      <c r="N403" s="3">
        <v>88.12</v>
      </c>
      <c r="O403" s="3">
        <v>48.160000000000011</v>
      </c>
      <c r="P403" s="14">
        <v>57.37</v>
      </c>
      <c r="Q403" s="14"/>
      <c r="R403" s="14"/>
      <c r="S403" s="14"/>
      <c r="T403" s="3">
        <v>59.62</v>
      </c>
      <c r="U403" s="3">
        <v>29.37</v>
      </c>
      <c r="V403" s="21" t="s">
        <v>42</v>
      </c>
      <c r="W403" s="14">
        <v>1972</v>
      </c>
      <c r="X403" s="14">
        <v>1664</v>
      </c>
      <c r="Y403" s="14">
        <v>18</v>
      </c>
      <c r="Z403" s="22" t="s">
        <v>45</v>
      </c>
      <c r="AA403" s="22">
        <v>40003776456</v>
      </c>
      <c r="AB403" s="2" t="s">
        <v>1672</v>
      </c>
      <c r="AC403" s="35" t="s">
        <v>583</v>
      </c>
      <c r="AD403" s="36" t="s">
        <v>584</v>
      </c>
      <c r="AE403" s="22"/>
      <c r="AF403" s="2"/>
      <c r="AG403" s="2"/>
      <c r="AH403" s="2"/>
      <c r="AI403" s="2"/>
      <c r="AJ403" s="2"/>
      <c r="AK403" s="38">
        <v>351641.77</v>
      </c>
      <c r="AL403" s="39">
        <v>351641.77</v>
      </c>
      <c r="AM403" s="23">
        <f t="shared" si="6"/>
        <v>211.32317908653846</v>
      </c>
      <c r="AN403" s="5">
        <v>44550</v>
      </c>
      <c r="AO403" s="5">
        <v>44015</v>
      </c>
      <c r="AP403" s="14">
        <v>50</v>
      </c>
      <c r="AQ403" s="24">
        <v>175820.88</v>
      </c>
      <c r="AR403" s="5">
        <v>44014</v>
      </c>
      <c r="AS403" s="24">
        <v>167246.34</v>
      </c>
      <c r="AT403" s="5"/>
      <c r="AU403" s="14"/>
      <c r="AV403" s="24"/>
      <c r="AW403" s="5">
        <v>44362</v>
      </c>
      <c r="AX403" s="24">
        <v>175248.29</v>
      </c>
      <c r="AY403" s="14" t="s">
        <v>97</v>
      </c>
    </row>
    <row r="404" spans="1:51" x14ac:dyDescent="0.25">
      <c r="A404" s="20" t="s">
        <v>2255</v>
      </c>
      <c r="B404" s="34" t="s">
        <v>456</v>
      </c>
      <c r="C404" s="21" t="s">
        <v>457</v>
      </c>
      <c r="D404" s="34" t="s">
        <v>2256</v>
      </c>
      <c r="E404" s="35" t="s">
        <v>2257</v>
      </c>
      <c r="F404" s="40" t="s">
        <v>2258</v>
      </c>
      <c r="G404" s="40" t="s">
        <v>39</v>
      </c>
      <c r="H404" s="5">
        <v>43959</v>
      </c>
      <c r="I404" s="5">
        <v>43795</v>
      </c>
      <c r="J404" s="2" t="s">
        <v>212</v>
      </c>
      <c r="K404" s="2" t="s">
        <v>213</v>
      </c>
      <c r="L404" s="3">
        <v>169.2</v>
      </c>
      <c r="M404" s="3">
        <v>114.4</v>
      </c>
      <c r="N404" s="3">
        <v>104.1</v>
      </c>
      <c r="O404" s="3">
        <v>57.1</v>
      </c>
      <c r="P404" s="14">
        <v>60.58</v>
      </c>
      <c r="Q404" s="14"/>
      <c r="R404" s="14"/>
      <c r="S404" s="14"/>
      <c r="T404" s="3">
        <v>96.78</v>
      </c>
      <c r="U404" s="3">
        <v>59.4</v>
      </c>
      <c r="V404" s="21">
        <v>318</v>
      </c>
      <c r="W404" s="14" t="s">
        <v>252</v>
      </c>
      <c r="X404" s="14">
        <v>2749.8</v>
      </c>
      <c r="Y404" s="14">
        <v>44</v>
      </c>
      <c r="Z404" s="22" t="s">
        <v>1018</v>
      </c>
      <c r="AA404" s="22">
        <v>44013094392</v>
      </c>
      <c r="AB404" s="2">
        <v>12820</v>
      </c>
      <c r="AC404" s="35" t="s">
        <v>1018</v>
      </c>
      <c r="AD404" s="36" t="s">
        <v>1019</v>
      </c>
      <c r="AE404" s="22"/>
      <c r="AF404" s="2"/>
      <c r="AG404" s="2"/>
      <c r="AH404" s="2"/>
      <c r="AI404" s="2"/>
      <c r="AJ404" s="2"/>
      <c r="AK404" s="38">
        <v>544458.06999999995</v>
      </c>
      <c r="AL404" s="39">
        <v>515909.62</v>
      </c>
      <c r="AM404" s="23">
        <f t="shared" si="6"/>
        <v>187.61714306495017</v>
      </c>
      <c r="AN404" s="5">
        <v>44953</v>
      </c>
      <c r="AO404" s="5">
        <v>44267</v>
      </c>
      <c r="AP404" s="14">
        <v>50</v>
      </c>
      <c r="AQ404" s="24">
        <v>257954.81</v>
      </c>
      <c r="AR404" s="5">
        <v>44259</v>
      </c>
      <c r="AS404" s="24">
        <v>257954.81</v>
      </c>
      <c r="AT404" s="5"/>
      <c r="AU404" s="14"/>
      <c r="AV404" s="24"/>
      <c r="AW404" s="5">
        <v>44799</v>
      </c>
      <c r="AX404" s="24">
        <v>257954.81</v>
      </c>
      <c r="AY404" s="14"/>
    </row>
    <row r="405" spans="1:51" ht="30" x14ac:dyDescent="0.25">
      <c r="A405" s="20" t="s">
        <v>2259</v>
      </c>
      <c r="B405" s="34" t="s">
        <v>456</v>
      </c>
      <c r="C405" s="21" t="s">
        <v>2260</v>
      </c>
      <c r="D405" s="34" t="s">
        <v>2261</v>
      </c>
      <c r="E405" s="35" t="s">
        <v>2262</v>
      </c>
      <c r="F405" s="40">
        <v>40008216001</v>
      </c>
      <c r="G405" s="40" t="s">
        <v>39</v>
      </c>
      <c r="H405" s="5">
        <v>44081</v>
      </c>
      <c r="I405" s="5">
        <v>43255</v>
      </c>
      <c r="J405" s="2" t="s">
        <v>212</v>
      </c>
      <c r="K405" s="2" t="s">
        <v>213</v>
      </c>
      <c r="L405" s="3">
        <v>191.9</v>
      </c>
      <c r="M405" s="3">
        <v>162.80000000000001</v>
      </c>
      <c r="N405" s="3">
        <v>111.4</v>
      </c>
      <c r="O405" s="3">
        <v>82.3</v>
      </c>
      <c r="P405" s="14">
        <v>60.58</v>
      </c>
      <c r="Q405" s="14"/>
      <c r="R405" s="14"/>
      <c r="S405" s="14"/>
      <c r="T405" s="3">
        <v>46.54</v>
      </c>
      <c r="U405" s="3">
        <v>25.37</v>
      </c>
      <c r="V405" s="21" t="s">
        <v>1546</v>
      </c>
      <c r="W405" s="14">
        <v>1989</v>
      </c>
      <c r="X405" s="14">
        <v>1738.4</v>
      </c>
      <c r="Y405" s="14">
        <v>18</v>
      </c>
      <c r="Z405" s="22" t="s">
        <v>1018</v>
      </c>
      <c r="AA405" s="22" t="s">
        <v>2263</v>
      </c>
      <c r="AB405" s="2"/>
      <c r="AC405" s="35" t="s">
        <v>1018</v>
      </c>
      <c r="AD405" s="36" t="s">
        <v>1019</v>
      </c>
      <c r="AE405" s="22" t="s">
        <v>2264</v>
      </c>
      <c r="AF405" s="2" t="s">
        <v>2265</v>
      </c>
      <c r="AG405" s="2" t="s">
        <v>1777</v>
      </c>
      <c r="AH405" s="2"/>
      <c r="AI405" s="2" t="s">
        <v>2266</v>
      </c>
      <c r="AJ405" s="2"/>
      <c r="AK405" s="38">
        <v>354888.15</v>
      </c>
      <c r="AL405" s="39">
        <v>354888.15</v>
      </c>
      <c r="AM405" s="23">
        <f t="shared" si="6"/>
        <v>204.14642774965486</v>
      </c>
      <c r="AN405" s="5">
        <v>45191</v>
      </c>
      <c r="AO405" s="5">
        <v>44428</v>
      </c>
      <c r="AP405" s="14">
        <v>50</v>
      </c>
      <c r="AQ405" s="24">
        <v>177444.07</v>
      </c>
      <c r="AR405" s="5"/>
      <c r="AS405" s="24"/>
      <c r="AT405" s="5">
        <v>44425</v>
      </c>
      <c r="AU405" s="14">
        <v>80</v>
      </c>
      <c r="AV405" s="24">
        <v>137903.32</v>
      </c>
      <c r="AW405" s="5">
        <v>44980</v>
      </c>
      <c r="AX405" s="24">
        <v>177430.08</v>
      </c>
      <c r="AY405" s="14" t="s">
        <v>72</v>
      </c>
    </row>
    <row r="406" spans="1:51" ht="45" x14ac:dyDescent="0.25">
      <c r="A406" s="20" t="s">
        <v>2267</v>
      </c>
      <c r="B406" s="34" t="s">
        <v>245</v>
      </c>
      <c r="C406" s="21" t="s">
        <v>1115</v>
      </c>
      <c r="D406" s="34" t="s">
        <v>2268</v>
      </c>
      <c r="E406" s="35" t="s">
        <v>248</v>
      </c>
      <c r="F406" s="36">
        <v>50003182001</v>
      </c>
      <c r="G406" s="40" t="s">
        <v>3312</v>
      </c>
      <c r="H406" s="5">
        <v>44015</v>
      </c>
      <c r="I406" s="5">
        <v>43789</v>
      </c>
      <c r="J406" s="2" t="s">
        <v>284</v>
      </c>
      <c r="K406" s="2" t="s">
        <v>285</v>
      </c>
      <c r="L406" s="3">
        <v>176.9</v>
      </c>
      <c r="M406" s="3">
        <v>100.4</v>
      </c>
      <c r="N406" s="3">
        <v>111.15</v>
      </c>
      <c r="O406" s="3">
        <v>46.98</v>
      </c>
      <c r="P406" s="14">
        <v>46.45</v>
      </c>
      <c r="Q406" s="14"/>
      <c r="R406" s="14"/>
      <c r="S406" s="14"/>
      <c r="T406" s="3">
        <v>152.75</v>
      </c>
      <c r="U406" s="3">
        <v>95.81</v>
      </c>
      <c r="V406" s="21" t="s">
        <v>252</v>
      </c>
      <c r="W406" s="14" t="s">
        <v>252</v>
      </c>
      <c r="X406" s="14">
        <v>4175.3</v>
      </c>
      <c r="Y406" s="14">
        <v>52</v>
      </c>
      <c r="Z406" s="22" t="s">
        <v>1212</v>
      </c>
      <c r="AA406" s="22">
        <v>43603067147</v>
      </c>
      <c r="AB406" s="2">
        <v>12065</v>
      </c>
      <c r="AC406" s="35" t="s">
        <v>288</v>
      </c>
      <c r="AD406" s="36">
        <v>43603047371</v>
      </c>
      <c r="AE406" s="22"/>
      <c r="AF406" s="2"/>
      <c r="AG406" s="2"/>
      <c r="AH406" s="2"/>
      <c r="AI406" s="2"/>
      <c r="AJ406" s="2"/>
      <c r="AK406" s="38">
        <v>557438.28</v>
      </c>
      <c r="AL406" s="39">
        <v>557438.28</v>
      </c>
      <c r="AM406" s="23">
        <f t="shared" si="6"/>
        <v>133.50855746892438</v>
      </c>
      <c r="AN406" s="5">
        <v>45199</v>
      </c>
      <c r="AO406" s="5">
        <v>44377</v>
      </c>
      <c r="AP406" s="14">
        <v>50</v>
      </c>
      <c r="AQ406" s="24">
        <v>278719.14</v>
      </c>
      <c r="AR406" s="5"/>
      <c r="AS406" s="24"/>
      <c r="AT406" s="5"/>
      <c r="AU406" s="14"/>
      <c r="AV406" s="24"/>
      <c r="AW406" s="5">
        <v>44991</v>
      </c>
      <c r="AX406" s="24">
        <v>278247.15000000002</v>
      </c>
      <c r="AY406" s="14"/>
    </row>
    <row r="407" spans="1:51" x14ac:dyDescent="0.25">
      <c r="A407" s="20" t="s">
        <v>2269</v>
      </c>
      <c r="B407" s="34" t="s">
        <v>245</v>
      </c>
      <c r="C407" s="21" t="s">
        <v>246</v>
      </c>
      <c r="D407" s="34" t="s">
        <v>2270</v>
      </c>
      <c r="E407" s="35" t="s">
        <v>248</v>
      </c>
      <c r="F407" s="40">
        <v>50003182001</v>
      </c>
      <c r="G407" s="40" t="s">
        <v>3312</v>
      </c>
      <c r="H407" s="5">
        <v>43819</v>
      </c>
      <c r="I407" s="5">
        <v>43816</v>
      </c>
      <c r="J407" s="2" t="s">
        <v>284</v>
      </c>
      <c r="K407" s="2" t="s">
        <v>285</v>
      </c>
      <c r="L407" s="3">
        <v>211.34</v>
      </c>
      <c r="M407" s="3">
        <v>135.01</v>
      </c>
      <c r="N407" s="3">
        <v>122.84</v>
      </c>
      <c r="O407" s="3">
        <v>50.809999999999988</v>
      </c>
      <c r="P407" s="14">
        <v>46.45</v>
      </c>
      <c r="Q407" s="14"/>
      <c r="R407" s="14"/>
      <c r="S407" s="14"/>
      <c r="T407" s="3">
        <v>113.24</v>
      </c>
      <c r="U407" s="3">
        <v>65.569999999999993</v>
      </c>
      <c r="V407" s="21" t="s">
        <v>1671</v>
      </c>
      <c r="W407" s="14">
        <v>1973</v>
      </c>
      <c r="X407" s="14">
        <v>2599.13</v>
      </c>
      <c r="Y407" s="14">
        <v>45</v>
      </c>
      <c r="Z407" s="22" t="s">
        <v>253</v>
      </c>
      <c r="AA407" s="22">
        <v>43603063747</v>
      </c>
      <c r="AB407" s="2">
        <v>11606</v>
      </c>
      <c r="AC407" s="35" t="s">
        <v>684</v>
      </c>
      <c r="AD407" s="36" t="s">
        <v>590</v>
      </c>
      <c r="AE407" s="22" t="s">
        <v>591</v>
      </c>
      <c r="AF407" s="2" t="s">
        <v>592</v>
      </c>
      <c r="AG407" s="2" t="s">
        <v>1151</v>
      </c>
      <c r="AH407" s="2" t="s">
        <v>1152</v>
      </c>
      <c r="AI407" s="2"/>
      <c r="AJ407" s="2"/>
      <c r="AK407" s="38">
        <v>448236.83</v>
      </c>
      <c r="AL407" s="39">
        <v>448236.83</v>
      </c>
      <c r="AM407" s="23">
        <f t="shared" si="6"/>
        <v>172.45648736307919</v>
      </c>
      <c r="AN407" s="5">
        <v>44909</v>
      </c>
      <c r="AO407" s="5">
        <v>44327</v>
      </c>
      <c r="AP407" s="14">
        <v>50</v>
      </c>
      <c r="AQ407" s="24">
        <v>224118.41</v>
      </c>
      <c r="AR407" s="5"/>
      <c r="AS407" s="24"/>
      <c r="AT407" s="5"/>
      <c r="AU407" s="14"/>
      <c r="AV407" s="24"/>
      <c r="AW407" s="5">
        <v>44952</v>
      </c>
      <c r="AX407" s="24">
        <v>213303.13</v>
      </c>
      <c r="AY407" s="14"/>
    </row>
    <row r="408" spans="1:51" x14ac:dyDescent="0.25">
      <c r="A408" s="20" t="s">
        <v>2275</v>
      </c>
      <c r="B408" s="34" t="s">
        <v>269</v>
      </c>
      <c r="C408" s="21" t="s">
        <v>270</v>
      </c>
      <c r="D408" s="34" t="s">
        <v>2276</v>
      </c>
      <c r="E408" s="35" t="s">
        <v>2277</v>
      </c>
      <c r="F408" s="40">
        <v>40008254906</v>
      </c>
      <c r="G408" s="40" t="s">
        <v>39</v>
      </c>
      <c r="H408" s="5">
        <v>43732</v>
      </c>
      <c r="I408" s="5">
        <v>43395</v>
      </c>
      <c r="J408" s="2" t="s">
        <v>274</v>
      </c>
      <c r="K408" s="2" t="s">
        <v>275</v>
      </c>
      <c r="L408" s="3">
        <v>197.63</v>
      </c>
      <c r="M408" s="3">
        <v>159.79</v>
      </c>
      <c r="N408" s="3">
        <v>79.63</v>
      </c>
      <c r="O408" s="3">
        <v>41.789999999999978</v>
      </c>
      <c r="P408" s="14">
        <v>60.92</v>
      </c>
      <c r="Q408" s="14"/>
      <c r="R408" s="14"/>
      <c r="S408" s="14"/>
      <c r="T408" s="3">
        <v>51.31</v>
      </c>
      <c r="U408" s="3">
        <v>19.64</v>
      </c>
      <c r="V408" s="21" t="s">
        <v>42</v>
      </c>
      <c r="W408" s="14">
        <v>1968</v>
      </c>
      <c r="X408" s="14">
        <v>1368.8000000000002</v>
      </c>
      <c r="Y408" s="14">
        <v>24</v>
      </c>
      <c r="Z408" s="22" t="s">
        <v>716</v>
      </c>
      <c r="AA408" s="22">
        <v>40103338048</v>
      </c>
      <c r="AB408" s="2" t="s">
        <v>717</v>
      </c>
      <c r="AC408" s="35" t="s">
        <v>45</v>
      </c>
      <c r="AD408" s="36" t="s">
        <v>46</v>
      </c>
      <c r="AE408" s="22" t="s">
        <v>392</v>
      </c>
      <c r="AF408" s="2" t="s">
        <v>393</v>
      </c>
      <c r="AG408" s="2" t="s">
        <v>716</v>
      </c>
      <c r="AH408" s="2">
        <v>40103338048</v>
      </c>
      <c r="AI408" s="2"/>
      <c r="AJ408" s="2"/>
      <c r="AK408" s="38">
        <v>351296.38</v>
      </c>
      <c r="AL408" s="39">
        <v>351296.38</v>
      </c>
      <c r="AM408" s="23">
        <f t="shared" si="6"/>
        <v>256.64551431911161</v>
      </c>
      <c r="AN408" s="5">
        <v>44555</v>
      </c>
      <c r="AO408" s="5">
        <v>43986</v>
      </c>
      <c r="AP408" s="14">
        <v>50</v>
      </c>
      <c r="AQ408" s="24">
        <v>175648.19</v>
      </c>
      <c r="AR408" s="5"/>
      <c r="AS408" s="24"/>
      <c r="AT408" s="5">
        <v>43986</v>
      </c>
      <c r="AU408" s="14">
        <v>80</v>
      </c>
      <c r="AV408" s="24">
        <v>140518.54999999999</v>
      </c>
      <c r="AW408" s="5">
        <v>44258</v>
      </c>
      <c r="AX408" s="24">
        <v>175648.19</v>
      </c>
      <c r="AY408" s="14" t="s">
        <v>72</v>
      </c>
    </row>
    <row r="409" spans="1:51" ht="30" x14ac:dyDescent="0.25">
      <c r="A409" s="20" t="s">
        <v>2278</v>
      </c>
      <c r="B409" s="34" t="s">
        <v>114</v>
      </c>
      <c r="C409" s="21" t="s">
        <v>115</v>
      </c>
      <c r="D409" s="34" t="s">
        <v>2279</v>
      </c>
      <c r="E409" s="35" t="s">
        <v>2280</v>
      </c>
      <c r="F409" s="40" t="s">
        <v>2281</v>
      </c>
      <c r="G409" s="40" t="s">
        <v>39</v>
      </c>
      <c r="H409" s="5">
        <v>43867</v>
      </c>
      <c r="I409" s="5">
        <v>43783</v>
      </c>
      <c r="J409" s="2" t="s">
        <v>118</v>
      </c>
      <c r="K409" s="2" t="s">
        <v>166</v>
      </c>
      <c r="L409" s="3">
        <v>225.6</v>
      </c>
      <c r="M409" s="3">
        <v>180.1</v>
      </c>
      <c r="N409" s="3">
        <v>95.299999999999983</v>
      </c>
      <c r="O409" s="3">
        <v>49.799999999999983</v>
      </c>
      <c r="P409" s="14">
        <v>66.63</v>
      </c>
      <c r="Q409" s="14"/>
      <c r="R409" s="14"/>
      <c r="S409" s="14"/>
      <c r="T409" s="3">
        <v>44.41</v>
      </c>
      <c r="U409" s="3">
        <v>18.760000000000002</v>
      </c>
      <c r="V409" s="21" t="s">
        <v>42</v>
      </c>
      <c r="W409" s="14">
        <v>1960</v>
      </c>
      <c r="X409" s="14">
        <v>931.2</v>
      </c>
      <c r="Y409" s="14">
        <v>12</v>
      </c>
      <c r="Z409" s="22" t="s">
        <v>120</v>
      </c>
      <c r="AA409" s="22">
        <v>40003840089</v>
      </c>
      <c r="AB409" s="2" t="s">
        <v>121</v>
      </c>
      <c r="AC409" s="35" t="s">
        <v>1202</v>
      </c>
      <c r="AD409" s="35" t="s">
        <v>1203</v>
      </c>
      <c r="AE409" s="22" t="s">
        <v>124</v>
      </c>
      <c r="AF409" s="2" t="s">
        <v>125</v>
      </c>
      <c r="AG409" s="2" t="s">
        <v>120</v>
      </c>
      <c r="AH409" s="2">
        <v>40003840089</v>
      </c>
      <c r="AI409" s="2" t="s">
        <v>2282</v>
      </c>
      <c r="AJ409" s="2">
        <v>40003829363</v>
      </c>
      <c r="AK409" s="38">
        <v>259992.25</v>
      </c>
      <c r="AL409" s="39">
        <v>259992.25</v>
      </c>
      <c r="AM409" s="23">
        <f t="shared" si="6"/>
        <v>279.20129939862539</v>
      </c>
      <c r="AN409" s="5">
        <v>44641</v>
      </c>
      <c r="AO409" s="5">
        <v>44025</v>
      </c>
      <c r="AP409" s="14">
        <v>50</v>
      </c>
      <c r="AQ409" s="24">
        <v>129996.12</v>
      </c>
      <c r="AR409" s="5">
        <v>44021</v>
      </c>
      <c r="AS409" s="24">
        <v>125440.13</v>
      </c>
      <c r="AT409" s="5"/>
      <c r="AU409" s="14"/>
      <c r="AV409" s="24"/>
      <c r="AW409" s="5">
        <v>44649</v>
      </c>
      <c r="AX409" s="24">
        <v>129993.86</v>
      </c>
      <c r="AY409" s="14"/>
    </row>
    <row r="410" spans="1:51" x14ac:dyDescent="0.25">
      <c r="A410" s="20" t="s">
        <v>2283</v>
      </c>
      <c r="B410" s="34" t="s">
        <v>1084</v>
      </c>
      <c r="C410" s="21"/>
      <c r="D410" s="34" t="s">
        <v>2284</v>
      </c>
      <c r="E410" s="35" t="s">
        <v>2285</v>
      </c>
      <c r="F410" s="40">
        <v>40008160850</v>
      </c>
      <c r="G410" s="40" t="s">
        <v>39</v>
      </c>
      <c r="H410" s="5">
        <v>43928</v>
      </c>
      <c r="I410" s="5">
        <v>43802</v>
      </c>
      <c r="J410" s="2" t="s">
        <v>818</v>
      </c>
      <c r="K410" s="2" t="s">
        <v>819</v>
      </c>
      <c r="L410" s="3">
        <v>203.54</v>
      </c>
      <c r="M410" s="3">
        <v>160.01</v>
      </c>
      <c r="N410" s="3">
        <v>100.3</v>
      </c>
      <c r="O410" s="3">
        <v>56.77</v>
      </c>
      <c r="P410" s="14">
        <v>54.61</v>
      </c>
      <c r="Q410" s="14"/>
      <c r="R410" s="14"/>
      <c r="S410" s="14"/>
      <c r="T410" s="3">
        <v>119.22</v>
      </c>
      <c r="U410" s="3">
        <v>58.54</v>
      </c>
      <c r="V410" s="21" t="s">
        <v>42</v>
      </c>
      <c r="W410" s="14">
        <v>1971</v>
      </c>
      <c r="X410" s="14">
        <v>2781.26</v>
      </c>
      <c r="Y410" s="14">
        <v>45</v>
      </c>
      <c r="Z410" s="22" t="s">
        <v>45</v>
      </c>
      <c r="AA410" s="22">
        <v>40003776456</v>
      </c>
      <c r="AB410" s="2" t="s">
        <v>1672</v>
      </c>
      <c r="AC410" s="35" t="s">
        <v>2098</v>
      </c>
      <c r="AD410" s="36" t="s">
        <v>2099</v>
      </c>
      <c r="AE410" s="22" t="s">
        <v>1851</v>
      </c>
      <c r="AF410" s="2" t="s">
        <v>1852</v>
      </c>
      <c r="AG410" s="2" t="s">
        <v>45</v>
      </c>
      <c r="AH410" s="2" t="s">
        <v>46</v>
      </c>
      <c r="AI410" s="2" t="s">
        <v>1862</v>
      </c>
      <c r="AJ410" s="2" t="s">
        <v>1863</v>
      </c>
      <c r="AK410" s="38">
        <v>738020.82</v>
      </c>
      <c r="AL410" s="39">
        <v>738010.82</v>
      </c>
      <c r="AM410" s="23">
        <f t="shared" si="6"/>
        <v>265.35125087190693</v>
      </c>
      <c r="AN410" s="5">
        <v>45198</v>
      </c>
      <c r="AO410" s="5">
        <v>44739</v>
      </c>
      <c r="AP410" s="14">
        <v>50</v>
      </c>
      <c r="AQ410" s="24">
        <v>369101.41</v>
      </c>
      <c r="AR410" s="5"/>
      <c r="AS410" s="24"/>
      <c r="AT410" s="5">
        <v>44728</v>
      </c>
      <c r="AU410" s="14">
        <v>80</v>
      </c>
      <c r="AV410" s="24">
        <v>291650.93</v>
      </c>
      <c r="AW410" s="5">
        <v>45273</v>
      </c>
      <c r="AX410" s="24">
        <v>369010.41</v>
      </c>
      <c r="AY410" s="14"/>
    </row>
    <row r="411" spans="1:51" x14ac:dyDescent="0.25">
      <c r="A411" s="20" t="s">
        <v>2288</v>
      </c>
      <c r="B411" s="34" t="s">
        <v>60</v>
      </c>
      <c r="C411" s="21"/>
      <c r="D411" s="34" t="s">
        <v>2289</v>
      </c>
      <c r="E411" s="35" t="s">
        <v>2290</v>
      </c>
      <c r="F411" s="40">
        <v>40008148059</v>
      </c>
      <c r="G411" s="40" t="s">
        <v>39</v>
      </c>
      <c r="H411" s="5">
        <v>44013</v>
      </c>
      <c r="I411" s="5">
        <v>43881</v>
      </c>
      <c r="J411" s="2" t="s">
        <v>63</v>
      </c>
      <c r="K411" s="2" t="s">
        <v>64</v>
      </c>
      <c r="L411" s="3">
        <v>142.96</v>
      </c>
      <c r="M411" s="3">
        <v>110.82</v>
      </c>
      <c r="N411" s="3">
        <v>94.322000000000003</v>
      </c>
      <c r="O411" s="3">
        <v>62.181999999999995</v>
      </c>
      <c r="P411" s="14">
        <v>54.95</v>
      </c>
      <c r="Q411" s="14"/>
      <c r="R411" s="14"/>
      <c r="S411" s="14"/>
      <c r="T411" s="3">
        <v>152.32</v>
      </c>
      <c r="U411" s="3">
        <v>100.5</v>
      </c>
      <c r="V411" s="21" t="s">
        <v>42</v>
      </c>
      <c r="W411" s="14">
        <v>1983</v>
      </c>
      <c r="X411" s="14">
        <v>5157.8999999999996</v>
      </c>
      <c r="Y411" s="14">
        <v>70</v>
      </c>
      <c r="Z411" s="22" t="s">
        <v>181</v>
      </c>
      <c r="AA411" s="22">
        <v>52103047781</v>
      </c>
      <c r="AB411" s="2" t="s">
        <v>182</v>
      </c>
      <c r="AC411" s="35" t="s">
        <v>349</v>
      </c>
      <c r="AD411" s="36" t="s">
        <v>350</v>
      </c>
      <c r="AE411" s="22"/>
      <c r="AF411" s="2"/>
      <c r="AG411" s="2"/>
      <c r="AH411" s="2"/>
      <c r="AI411" s="2"/>
      <c r="AJ411" s="2"/>
      <c r="AK411" s="38">
        <v>878322.89</v>
      </c>
      <c r="AL411" s="39">
        <v>575960</v>
      </c>
      <c r="AM411" s="23">
        <f t="shared" si="6"/>
        <v>111.66560034122415</v>
      </c>
      <c r="AN411" s="5">
        <v>45002</v>
      </c>
      <c r="AO411" s="5">
        <v>44400</v>
      </c>
      <c r="AP411" s="14">
        <v>50</v>
      </c>
      <c r="AQ411" s="24">
        <v>287980</v>
      </c>
      <c r="AR411" s="5"/>
      <c r="AS411" s="24"/>
      <c r="AT411" s="5">
        <v>44392</v>
      </c>
      <c r="AU411" s="14">
        <v>80</v>
      </c>
      <c r="AV411" s="24">
        <v>230384</v>
      </c>
      <c r="AW411" s="5">
        <v>45229</v>
      </c>
      <c r="AX411" s="24">
        <v>287980</v>
      </c>
      <c r="AY411" s="14"/>
    </row>
    <row r="412" spans="1:51" x14ac:dyDescent="0.25">
      <c r="A412" s="20" t="s">
        <v>2291</v>
      </c>
      <c r="B412" s="34" t="s">
        <v>35</v>
      </c>
      <c r="C412" s="21"/>
      <c r="D412" s="34" t="s">
        <v>2292</v>
      </c>
      <c r="E412" s="35" t="s">
        <v>3348</v>
      </c>
      <c r="F412" s="40" t="s">
        <v>3347</v>
      </c>
      <c r="G412" s="40" t="s">
        <v>156</v>
      </c>
      <c r="H412" s="5">
        <v>43846</v>
      </c>
      <c r="I412" s="5">
        <v>43791</v>
      </c>
      <c r="J412" s="2" t="s">
        <v>570</v>
      </c>
      <c r="K412" s="2" t="s">
        <v>2293</v>
      </c>
      <c r="L412" s="3">
        <v>242.6</v>
      </c>
      <c r="M412" s="3">
        <v>220.5</v>
      </c>
      <c r="N412" s="3">
        <v>83.380000000000024</v>
      </c>
      <c r="O412" s="3">
        <v>61.28000000000003</v>
      </c>
      <c r="P412" s="14">
        <v>57.37</v>
      </c>
      <c r="Q412" s="14"/>
      <c r="R412" s="14">
        <f>1.828*6</f>
        <v>10.968</v>
      </c>
      <c r="S412" s="14" t="s">
        <v>1306</v>
      </c>
      <c r="T412" s="3">
        <v>9.44</v>
      </c>
      <c r="U412" s="3">
        <v>4.91</v>
      </c>
      <c r="V412" s="21" t="s">
        <v>42</v>
      </c>
      <c r="W412" s="14">
        <v>1898</v>
      </c>
      <c r="X412" s="14">
        <v>352.2</v>
      </c>
      <c r="Y412" s="14">
        <v>7</v>
      </c>
      <c r="Z412" s="22" t="s">
        <v>2294</v>
      </c>
      <c r="AA412" s="22">
        <v>50203044251</v>
      </c>
      <c r="AB412" s="2">
        <v>14293</v>
      </c>
      <c r="AC412" s="35" t="s">
        <v>2295</v>
      </c>
      <c r="AD412" s="36" t="s">
        <v>2296</v>
      </c>
      <c r="AE412" s="22"/>
      <c r="AF412" s="2"/>
      <c r="AG412" s="2"/>
      <c r="AH412" s="2"/>
      <c r="AI412" s="2"/>
      <c r="AJ412" s="2"/>
      <c r="AK412" s="38">
        <v>206213.85</v>
      </c>
      <c r="AL412" s="39">
        <v>206213.85</v>
      </c>
      <c r="AM412" s="23">
        <f t="shared" si="6"/>
        <v>585.50212947189095</v>
      </c>
      <c r="AN412" s="5">
        <v>44438</v>
      </c>
      <c r="AO412" s="5">
        <v>43992</v>
      </c>
      <c r="AP412" s="14">
        <v>50</v>
      </c>
      <c r="AQ412" s="24">
        <v>103007.61</v>
      </c>
      <c r="AR412" s="5"/>
      <c r="AS412" s="24"/>
      <c r="AT412" s="5"/>
      <c r="AU412" s="14"/>
      <c r="AV412" s="24"/>
      <c r="AW412" s="5">
        <v>44281</v>
      </c>
      <c r="AX412" s="24">
        <v>103007.61</v>
      </c>
      <c r="AY412" s="14" t="s">
        <v>72</v>
      </c>
    </row>
    <row r="413" spans="1:51" ht="30" x14ac:dyDescent="0.25">
      <c r="A413" s="20" t="s">
        <v>2297</v>
      </c>
      <c r="B413" s="34" t="s">
        <v>114</v>
      </c>
      <c r="C413" s="21" t="s">
        <v>115</v>
      </c>
      <c r="D413" s="34" t="s">
        <v>2298</v>
      </c>
      <c r="E413" s="35" t="s">
        <v>3349</v>
      </c>
      <c r="F413" s="40" t="s">
        <v>2299</v>
      </c>
      <c r="G413" s="40" t="s">
        <v>39</v>
      </c>
      <c r="H413" s="5">
        <v>43871</v>
      </c>
      <c r="I413" s="5">
        <v>43783</v>
      </c>
      <c r="J413" s="2" t="s">
        <v>118</v>
      </c>
      <c r="K413" s="2" t="s">
        <v>166</v>
      </c>
      <c r="L413" s="3">
        <v>207.4</v>
      </c>
      <c r="M413" s="3">
        <v>162.80000000000001</v>
      </c>
      <c r="N413" s="3">
        <v>94.9</v>
      </c>
      <c r="O413" s="3">
        <v>50.3</v>
      </c>
      <c r="P413" s="14">
        <v>66.63</v>
      </c>
      <c r="Q413" s="14"/>
      <c r="R413" s="14"/>
      <c r="S413" s="14"/>
      <c r="T413" s="3">
        <v>42.78</v>
      </c>
      <c r="U413" s="3">
        <v>19.559999999999999</v>
      </c>
      <c r="V413" s="21" t="s">
        <v>42</v>
      </c>
      <c r="W413" s="14">
        <v>1960</v>
      </c>
      <c r="X413" s="14">
        <v>940.6</v>
      </c>
      <c r="Y413" s="14">
        <v>12</v>
      </c>
      <c r="Z413" s="22" t="s">
        <v>120</v>
      </c>
      <c r="AA413" s="22">
        <v>40003840089</v>
      </c>
      <c r="AB413" s="2" t="s">
        <v>121</v>
      </c>
      <c r="AC413" s="35" t="s">
        <v>1202</v>
      </c>
      <c r="AD413" s="35" t="s">
        <v>1203</v>
      </c>
      <c r="AE413" s="22" t="s">
        <v>124</v>
      </c>
      <c r="AF413" s="2" t="s">
        <v>125</v>
      </c>
      <c r="AG413" s="2" t="s">
        <v>120</v>
      </c>
      <c r="AH413" s="2">
        <v>40003840089</v>
      </c>
      <c r="AI413" s="2" t="s">
        <v>2282</v>
      </c>
      <c r="AJ413" s="2">
        <v>40003829363</v>
      </c>
      <c r="AK413" s="38">
        <v>247703.74</v>
      </c>
      <c r="AL413" s="39">
        <v>247595.34</v>
      </c>
      <c r="AM413" s="23">
        <f t="shared" si="6"/>
        <v>263.23127790771849</v>
      </c>
      <c r="AN413" s="5">
        <v>44641</v>
      </c>
      <c r="AO413" s="5">
        <v>44027</v>
      </c>
      <c r="AP413" s="14">
        <v>50</v>
      </c>
      <c r="AQ413" s="24">
        <v>123797.67</v>
      </c>
      <c r="AR413" s="5">
        <v>44021</v>
      </c>
      <c r="AS413" s="24">
        <v>119318.07</v>
      </c>
      <c r="AT413" s="5"/>
      <c r="AU413" s="14"/>
      <c r="AV413" s="24"/>
      <c r="AW413" s="5">
        <v>44635</v>
      </c>
      <c r="AX413" s="24">
        <v>123796.95</v>
      </c>
      <c r="AY413" s="14" t="s">
        <v>72</v>
      </c>
    </row>
    <row r="414" spans="1:51" ht="30" x14ac:dyDescent="0.25">
      <c r="A414" s="20" t="s">
        <v>2300</v>
      </c>
      <c r="B414" s="34" t="s">
        <v>138</v>
      </c>
      <c r="C414" s="21" t="s">
        <v>983</v>
      </c>
      <c r="D414" s="34" t="s">
        <v>2301</v>
      </c>
      <c r="E414" s="35" t="s">
        <v>3350</v>
      </c>
      <c r="F414" s="40">
        <v>40008280059</v>
      </c>
      <c r="G414" s="40" t="s">
        <v>39</v>
      </c>
      <c r="H414" s="5">
        <v>43809</v>
      </c>
      <c r="I414" s="5">
        <v>43745</v>
      </c>
      <c r="J414" s="2" t="s">
        <v>143</v>
      </c>
      <c r="K414" s="2" t="s">
        <v>1997</v>
      </c>
      <c r="L414" s="3">
        <v>220.7</v>
      </c>
      <c r="M414" s="3">
        <v>204.4</v>
      </c>
      <c r="N414" s="3">
        <v>57.746000000000024</v>
      </c>
      <c r="O414" s="3">
        <v>44.992000000000019</v>
      </c>
      <c r="P414" s="14">
        <v>57.92</v>
      </c>
      <c r="Q414" s="14"/>
      <c r="R414" s="14">
        <v>38</v>
      </c>
      <c r="S414" s="14" t="s">
        <v>145</v>
      </c>
      <c r="T414" s="3">
        <v>3.28</v>
      </c>
      <c r="U414" s="3">
        <v>0.52</v>
      </c>
      <c r="V414" s="21" t="s">
        <v>42</v>
      </c>
      <c r="W414" s="14">
        <v>1976</v>
      </c>
      <c r="X414" s="14">
        <v>918.73</v>
      </c>
      <c r="Y414" s="14">
        <v>12</v>
      </c>
      <c r="Z414" s="22" t="s">
        <v>989</v>
      </c>
      <c r="AA414" s="22">
        <v>40103761137</v>
      </c>
      <c r="AB414" s="2">
        <v>11348</v>
      </c>
      <c r="AC414" s="35" t="s">
        <v>996</v>
      </c>
      <c r="AD414" s="36" t="s">
        <v>997</v>
      </c>
      <c r="AE414" s="22" t="s">
        <v>2302</v>
      </c>
      <c r="AF414" s="2" t="s">
        <v>2303</v>
      </c>
      <c r="AG414" s="22" t="s">
        <v>2304</v>
      </c>
      <c r="AH414" s="22" t="s">
        <v>2305</v>
      </c>
      <c r="AI414" s="2" t="s">
        <v>2306</v>
      </c>
      <c r="AJ414" s="2" t="s">
        <v>2307</v>
      </c>
      <c r="AK414" s="38">
        <v>219524.1</v>
      </c>
      <c r="AL414" s="39">
        <v>219524.1</v>
      </c>
      <c r="AM414" s="23">
        <f t="shared" si="6"/>
        <v>238.94299739858283</v>
      </c>
      <c r="AN414" s="5">
        <v>44424</v>
      </c>
      <c r="AO414" s="5">
        <v>43900</v>
      </c>
      <c r="AP414" s="14">
        <v>50</v>
      </c>
      <c r="AQ414" s="24">
        <v>109762.05</v>
      </c>
      <c r="AR414" s="5">
        <v>43888</v>
      </c>
      <c r="AS414" s="24">
        <v>106222.8</v>
      </c>
      <c r="AT414" s="5"/>
      <c r="AU414" s="14"/>
      <c r="AV414" s="24"/>
      <c r="AW414" s="5">
        <v>44602</v>
      </c>
      <c r="AX414" s="24">
        <v>109762.05</v>
      </c>
      <c r="AY414" s="14"/>
    </row>
    <row r="415" spans="1:51" x14ac:dyDescent="0.25">
      <c r="A415" s="20" t="s">
        <v>2308</v>
      </c>
      <c r="B415" s="34" t="s">
        <v>599</v>
      </c>
      <c r="C415" s="21" t="s">
        <v>2309</v>
      </c>
      <c r="D415" s="34" t="s">
        <v>2310</v>
      </c>
      <c r="E415" s="35" t="s">
        <v>2311</v>
      </c>
      <c r="F415" s="40" t="s">
        <v>2312</v>
      </c>
      <c r="G415" s="40" t="s">
        <v>39</v>
      </c>
      <c r="H415" s="5">
        <v>43858</v>
      </c>
      <c r="I415" s="5">
        <v>43760</v>
      </c>
      <c r="J415" s="2" t="s">
        <v>818</v>
      </c>
      <c r="K415" s="2" t="s">
        <v>819</v>
      </c>
      <c r="L415" s="3">
        <v>193.1</v>
      </c>
      <c r="M415" s="3">
        <v>151.21</v>
      </c>
      <c r="N415" s="3">
        <v>89.36</v>
      </c>
      <c r="O415" s="3">
        <v>47.480000000000004</v>
      </c>
      <c r="P415" s="14">
        <v>57.92</v>
      </c>
      <c r="Q415" s="14"/>
      <c r="R415" s="14"/>
      <c r="S415" s="14"/>
      <c r="T415" s="3">
        <v>126.41</v>
      </c>
      <c r="U415" s="3">
        <v>57.66</v>
      </c>
      <c r="V415" s="21" t="s">
        <v>42</v>
      </c>
      <c r="W415" s="14">
        <v>1980</v>
      </c>
      <c r="X415" s="14">
        <v>3292</v>
      </c>
      <c r="Y415" s="14">
        <v>36</v>
      </c>
      <c r="Z415" s="22" t="s">
        <v>253</v>
      </c>
      <c r="AA415" s="22">
        <v>43603063747</v>
      </c>
      <c r="AB415" s="2">
        <v>11606</v>
      </c>
      <c r="AC415" s="35" t="s">
        <v>45</v>
      </c>
      <c r="AD415" s="36" t="s">
        <v>46</v>
      </c>
      <c r="AE415" s="22"/>
      <c r="AF415" s="2"/>
      <c r="AG415" s="2"/>
      <c r="AH415" s="2"/>
      <c r="AI415" s="2"/>
      <c r="AJ415" s="2"/>
      <c r="AK415" s="38">
        <v>635479.21</v>
      </c>
      <c r="AL415" s="39">
        <v>635471.76</v>
      </c>
      <c r="AM415" s="23">
        <f t="shared" si="6"/>
        <v>193.03516403402188</v>
      </c>
      <c r="AN415" s="5">
        <v>45201</v>
      </c>
      <c r="AO415" s="5">
        <v>44439</v>
      </c>
      <c r="AP415" s="14">
        <v>50</v>
      </c>
      <c r="AQ415" s="24">
        <v>317735.88</v>
      </c>
      <c r="AR415" s="5"/>
      <c r="AS415" s="24"/>
      <c r="AT415" s="5">
        <v>44439</v>
      </c>
      <c r="AU415" s="14">
        <v>80</v>
      </c>
      <c r="AV415" s="24">
        <v>246977.1</v>
      </c>
      <c r="AW415" s="5">
        <v>44916</v>
      </c>
      <c r="AX415" s="24">
        <v>315688.07</v>
      </c>
      <c r="AY415" s="14" t="s">
        <v>97</v>
      </c>
    </row>
    <row r="416" spans="1:51" x14ac:dyDescent="0.25">
      <c r="A416" s="20" t="s">
        <v>2313</v>
      </c>
      <c r="B416" s="34" t="s">
        <v>599</v>
      </c>
      <c r="C416" s="21" t="s">
        <v>2309</v>
      </c>
      <c r="D416" s="34" t="s">
        <v>2314</v>
      </c>
      <c r="E416" s="35" t="s">
        <v>2315</v>
      </c>
      <c r="F416" s="40" t="s">
        <v>2316</v>
      </c>
      <c r="G416" s="40" t="s">
        <v>39</v>
      </c>
      <c r="H416" s="5">
        <v>43853</v>
      </c>
      <c r="I416" s="5">
        <v>43760</v>
      </c>
      <c r="J416" s="2" t="s">
        <v>818</v>
      </c>
      <c r="K416" s="2" t="s">
        <v>819</v>
      </c>
      <c r="L416" s="3">
        <v>195.89</v>
      </c>
      <c r="M416" s="3">
        <v>147.91</v>
      </c>
      <c r="N416" s="3">
        <v>108.92999999999999</v>
      </c>
      <c r="O416" s="3">
        <v>60.95</v>
      </c>
      <c r="P416" s="14">
        <v>57.92</v>
      </c>
      <c r="Q416" s="14"/>
      <c r="R416" s="14"/>
      <c r="S416" s="14"/>
      <c r="T416" s="3">
        <v>204.35</v>
      </c>
      <c r="U416" s="3">
        <v>112.4</v>
      </c>
      <c r="V416" s="21" t="s">
        <v>42</v>
      </c>
      <c r="W416" s="14">
        <v>1983</v>
      </c>
      <c r="X416" s="14">
        <v>5005.7</v>
      </c>
      <c r="Y416" s="14">
        <v>66</v>
      </c>
      <c r="Z416" s="22" t="s">
        <v>253</v>
      </c>
      <c r="AA416" s="22">
        <v>43603063747</v>
      </c>
      <c r="AB416" s="2">
        <v>11606</v>
      </c>
      <c r="AC416" s="35" t="s">
        <v>1900</v>
      </c>
      <c r="AD416" s="36" t="s">
        <v>1901</v>
      </c>
      <c r="AE416" s="22" t="s">
        <v>2149</v>
      </c>
      <c r="AF416" s="2">
        <v>40103421216</v>
      </c>
      <c r="AG416" s="2" t="s">
        <v>253</v>
      </c>
      <c r="AH416" s="2" t="s">
        <v>258</v>
      </c>
      <c r="AI416" s="2" t="s">
        <v>2317</v>
      </c>
      <c r="AJ416" s="2" t="s">
        <v>2318</v>
      </c>
      <c r="AK416" s="38">
        <v>1250779.8899999999</v>
      </c>
      <c r="AL416" s="39">
        <v>1250779.8899999999</v>
      </c>
      <c r="AM416" s="23">
        <f t="shared" si="6"/>
        <v>249.87112491759393</v>
      </c>
      <c r="AN416" s="5">
        <v>45275</v>
      </c>
      <c r="AO416" s="5">
        <v>44804</v>
      </c>
      <c r="AP416" s="14">
        <v>50</v>
      </c>
      <c r="AQ416" s="24">
        <v>625389.93999999994</v>
      </c>
      <c r="AR416" s="5"/>
      <c r="AS416" s="24"/>
      <c r="AT416" s="5">
        <v>44782</v>
      </c>
      <c r="AU416" s="14">
        <v>80</v>
      </c>
      <c r="AV416" s="24">
        <v>493901.81</v>
      </c>
      <c r="AW416" s="5">
        <v>45237</v>
      </c>
      <c r="AX416" s="24">
        <v>623105.87</v>
      </c>
      <c r="AY416" s="14" t="s">
        <v>97</v>
      </c>
    </row>
    <row r="417" spans="1:51" x14ac:dyDescent="0.25">
      <c r="A417" s="20" t="s">
        <v>2319</v>
      </c>
      <c r="B417" s="34" t="s">
        <v>599</v>
      </c>
      <c r="C417" s="21" t="s">
        <v>2309</v>
      </c>
      <c r="D417" s="34" t="s">
        <v>2320</v>
      </c>
      <c r="E417" s="35" t="s">
        <v>2321</v>
      </c>
      <c r="F417" s="40" t="s">
        <v>2322</v>
      </c>
      <c r="G417" s="40" t="s">
        <v>39</v>
      </c>
      <c r="H417" s="5">
        <v>44675</v>
      </c>
      <c r="I417" s="5">
        <v>43760</v>
      </c>
      <c r="J417" s="2" t="s">
        <v>818</v>
      </c>
      <c r="K417" s="2" t="s">
        <v>819</v>
      </c>
      <c r="L417" s="3">
        <v>218.42</v>
      </c>
      <c r="M417" s="3">
        <v>161.19</v>
      </c>
      <c r="N417" s="3">
        <v>116.36</v>
      </c>
      <c r="O417" s="3">
        <v>59.13</v>
      </c>
      <c r="P417" s="14">
        <v>57.92</v>
      </c>
      <c r="Q417" s="14"/>
      <c r="R417" s="14"/>
      <c r="S417" s="14"/>
      <c r="T417" s="3">
        <v>57.13</v>
      </c>
      <c r="U417" s="3">
        <v>34.380000000000003</v>
      </c>
      <c r="V417" s="21" t="s">
        <v>42</v>
      </c>
      <c r="W417" s="14">
        <v>1994</v>
      </c>
      <c r="X417" s="14">
        <v>2313.3000000000002</v>
      </c>
      <c r="Y417" s="14">
        <v>31</v>
      </c>
      <c r="Z417" s="22" t="s">
        <v>253</v>
      </c>
      <c r="AA417" s="22">
        <v>43603063747</v>
      </c>
      <c r="AB417" s="2">
        <v>11606</v>
      </c>
      <c r="AC417" s="35" t="s">
        <v>583</v>
      </c>
      <c r="AD417" s="36">
        <v>43603042088</v>
      </c>
      <c r="AE417" s="22" t="s">
        <v>124</v>
      </c>
      <c r="AF417" s="2" t="s">
        <v>125</v>
      </c>
      <c r="AG417" s="2" t="s">
        <v>253</v>
      </c>
      <c r="AH417" s="2" t="s">
        <v>258</v>
      </c>
      <c r="AI417" s="2" t="s">
        <v>2317</v>
      </c>
      <c r="AJ417" s="2" t="s">
        <v>2318</v>
      </c>
      <c r="AK417" s="38">
        <v>607026.59</v>
      </c>
      <c r="AL417" s="39">
        <v>607026.59</v>
      </c>
      <c r="AM417" s="23">
        <f t="shared" si="6"/>
        <v>262.40720615570825</v>
      </c>
      <c r="AN417" s="5">
        <v>45198</v>
      </c>
      <c r="AO417" s="5">
        <v>44778</v>
      </c>
      <c r="AP417" s="14">
        <v>50</v>
      </c>
      <c r="AQ417" s="24">
        <v>303513.28999999998</v>
      </c>
      <c r="AR417" s="5"/>
      <c r="AS417" s="24"/>
      <c r="AT417" s="5">
        <v>44769</v>
      </c>
      <c r="AU417" s="14">
        <v>80</v>
      </c>
      <c r="AV417" s="24">
        <v>235717.54</v>
      </c>
      <c r="AW417" s="5">
        <v>45208</v>
      </c>
      <c r="AX417" s="24">
        <v>301557.57</v>
      </c>
      <c r="AY417" s="14"/>
    </row>
    <row r="418" spans="1:51" ht="30" x14ac:dyDescent="0.25">
      <c r="A418" s="20" t="s">
        <v>2323</v>
      </c>
      <c r="B418" s="34" t="s">
        <v>245</v>
      </c>
      <c r="C418" s="21" t="s">
        <v>246</v>
      </c>
      <c r="D418" s="34" t="s">
        <v>2324</v>
      </c>
      <c r="E418" s="35" t="s">
        <v>248</v>
      </c>
      <c r="F418" s="40">
        <v>50003182001</v>
      </c>
      <c r="G418" s="40" t="s">
        <v>3312</v>
      </c>
      <c r="H418" s="5">
        <v>43812</v>
      </c>
      <c r="I418" s="5">
        <v>43676</v>
      </c>
      <c r="J418" s="2" t="s">
        <v>250</v>
      </c>
      <c r="K418" s="2" t="s">
        <v>251</v>
      </c>
      <c r="L418" s="3">
        <v>170.4</v>
      </c>
      <c r="M418" s="3">
        <v>109</v>
      </c>
      <c r="N418" s="3">
        <v>109.5</v>
      </c>
      <c r="O418" s="3">
        <v>48.4</v>
      </c>
      <c r="P418" s="14">
        <v>46.45</v>
      </c>
      <c r="Q418" s="14"/>
      <c r="R418" s="14"/>
      <c r="S418" s="14"/>
      <c r="T418" s="3">
        <v>179.04</v>
      </c>
      <c r="U418" s="3">
        <v>114.99</v>
      </c>
      <c r="V418" s="21" t="s">
        <v>42</v>
      </c>
      <c r="W418" s="14">
        <v>1972</v>
      </c>
      <c r="X418" s="14">
        <v>4947.08</v>
      </c>
      <c r="Y418" s="14">
        <v>90</v>
      </c>
      <c r="Z418" s="22" t="s">
        <v>1366</v>
      </c>
      <c r="AA418" s="22" t="s">
        <v>203</v>
      </c>
      <c r="AB418" s="2" t="s">
        <v>204</v>
      </c>
      <c r="AC418" s="35" t="s">
        <v>288</v>
      </c>
      <c r="AD418" s="36">
        <v>43603047371</v>
      </c>
      <c r="AE418" s="22" t="s">
        <v>591</v>
      </c>
      <c r="AF418" s="2" t="s">
        <v>592</v>
      </c>
      <c r="AG418" s="2" t="s">
        <v>2325</v>
      </c>
      <c r="AH418" s="2" t="s">
        <v>2326</v>
      </c>
      <c r="AI418" s="2"/>
      <c r="AJ418" s="2"/>
      <c r="AK418" s="38">
        <v>816859.64</v>
      </c>
      <c r="AL418" s="39">
        <v>816859.64</v>
      </c>
      <c r="AM418" s="23">
        <f t="shared" si="6"/>
        <v>165.11955335268482</v>
      </c>
      <c r="AN418" s="5">
        <v>45189</v>
      </c>
      <c r="AO418" s="5">
        <v>44553</v>
      </c>
      <c r="AP418" s="14">
        <v>50</v>
      </c>
      <c r="AQ418" s="24">
        <v>408429.82</v>
      </c>
      <c r="AR418" s="5"/>
      <c r="AS418" s="24"/>
      <c r="AT418" s="5"/>
      <c r="AU418" s="14"/>
      <c r="AV418" s="24"/>
      <c r="AW418" s="5">
        <v>45202</v>
      </c>
      <c r="AX418" s="24">
        <v>408429.8</v>
      </c>
      <c r="AY418" s="14" t="s">
        <v>72</v>
      </c>
    </row>
    <row r="419" spans="1:51" x14ac:dyDescent="0.25">
      <c r="A419" s="20" t="s">
        <v>2327</v>
      </c>
      <c r="B419" s="34" t="s">
        <v>60</v>
      </c>
      <c r="C419" s="21"/>
      <c r="D419" s="34" t="s">
        <v>2328</v>
      </c>
      <c r="E419" s="35" t="s">
        <v>2329</v>
      </c>
      <c r="F419" s="40">
        <v>40008104567</v>
      </c>
      <c r="G419" s="40" t="s">
        <v>39</v>
      </c>
      <c r="H419" s="5">
        <v>43873</v>
      </c>
      <c r="I419" s="5">
        <v>43635</v>
      </c>
      <c r="J419" s="2" t="s">
        <v>1301</v>
      </c>
      <c r="K419" s="2" t="s">
        <v>1302</v>
      </c>
      <c r="L419" s="3">
        <v>133.34</v>
      </c>
      <c r="M419" s="3">
        <v>98.79</v>
      </c>
      <c r="N419" s="3">
        <v>86.1</v>
      </c>
      <c r="O419" s="3">
        <v>51.550000000000004</v>
      </c>
      <c r="P419" s="14">
        <v>54.95</v>
      </c>
      <c r="Q419" s="14"/>
      <c r="R419" s="14"/>
      <c r="S419" s="14"/>
      <c r="T419" s="3">
        <v>80.31</v>
      </c>
      <c r="U419" s="3">
        <v>51.69</v>
      </c>
      <c r="V419" s="21">
        <v>316</v>
      </c>
      <c r="W419" s="14">
        <v>1962</v>
      </c>
      <c r="X419" s="14">
        <v>2592.3000000000002</v>
      </c>
      <c r="Y419" s="14">
        <v>51</v>
      </c>
      <c r="Z419" s="22" t="s">
        <v>181</v>
      </c>
      <c r="AA419" s="22">
        <v>52103047781</v>
      </c>
      <c r="AB419" s="2" t="s">
        <v>182</v>
      </c>
      <c r="AC419" s="35" t="s">
        <v>349</v>
      </c>
      <c r="AD419" s="36" t="s">
        <v>350</v>
      </c>
      <c r="AE419" s="22"/>
      <c r="AF419" s="2"/>
      <c r="AG419" s="2"/>
      <c r="AH419" s="2"/>
      <c r="AI419" s="2"/>
      <c r="AJ419" s="2"/>
      <c r="AK419" s="38">
        <v>267258.86</v>
      </c>
      <c r="AL419" s="39">
        <v>267258.86</v>
      </c>
      <c r="AM419" s="23">
        <f t="shared" si="6"/>
        <v>103.09719554063958</v>
      </c>
      <c r="AN419" s="5">
        <v>45124</v>
      </c>
      <c r="AO419" s="5">
        <v>44615</v>
      </c>
      <c r="AP419" s="14">
        <v>50</v>
      </c>
      <c r="AQ419" s="24">
        <v>133629.43</v>
      </c>
      <c r="AR419" s="5"/>
      <c r="AS419" s="24"/>
      <c r="AT419" s="5">
        <v>44609</v>
      </c>
      <c r="AU419" s="14">
        <v>80</v>
      </c>
      <c r="AV419" s="24">
        <v>106903.54</v>
      </c>
      <c r="AW419" s="5">
        <v>45243</v>
      </c>
      <c r="AX419" s="24">
        <v>133465.56</v>
      </c>
      <c r="AY419" s="14"/>
    </row>
    <row r="420" spans="1:51" x14ac:dyDescent="0.25">
      <c r="A420" s="20" t="s">
        <v>2330</v>
      </c>
      <c r="B420" s="34" t="s">
        <v>192</v>
      </c>
      <c r="C420" s="21" t="s">
        <v>193</v>
      </c>
      <c r="D420" s="34" t="s">
        <v>2331</v>
      </c>
      <c r="E420" s="35" t="s">
        <v>2332</v>
      </c>
      <c r="F420" s="40">
        <v>40008297892</v>
      </c>
      <c r="G420" s="40" t="s">
        <v>39</v>
      </c>
      <c r="H420" s="5">
        <v>43959</v>
      </c>
      <c r="I420" s="5">
        <v>43618</v>
      </c>
      <c r="J420" s="2" t="s">
        <v>307</v>
      </c>
      <c r="K420" s="2" t="s">
        <v>308</v>
      </c>
      <c r="L420" s="3">
        <v>190.62</v>
      </c>
      <c r="M420" s="3">
        <v>140.26</v>
      </c>
      <c r="N420" s="3">
        <v>109.02</v>
      </c>
      <c r="O420" s="3">
        <v>58.66</v>
      </c>
      <c r="P420" s="14">
        <v>54.23</v>
      </c>
      <c r="Q420" s="14"/>
      <c r="R420" s="14"/>
      <c r="S420" s="14"/>
      <c r="T420" s="3">
        <v>81.48</v>
      </c>
      <c r="U420" s="3">
        <v>46.6</v>
      </c>
      <c r="V420" s="21">
        <v>103</v>
      </c>
      <c r="W420" s="14" t="s">
        <v>252</v>
      </c>
      <c r="X420" s="14">
        <v>2237.9</v>
      </c>
      <c r="Y420" s="14">
        <v>22</v>
      </c>
      <c r="Z420" s="22" t="s">
        <v>426</v>
      </c>
      <c r="AA420" s="22">
        <v>40103584393</v>
      </c>
      <c r="AB420" s="2" t="s">
        <v>427</v>
      </c>
      <c r="AC420" s="35" t="s">
        <v>613</v>
      </c>
      <c r="AD420" s="36">
        <v>41503055270</v>
      </c>
      <c r="AE420" s="22"/>
      <c r="AF420" s="2"/>
      <c r="AG420" s="2"/>
      <c r="AH420" s="2"/>
      <c r="AI420" s="2"/>
      <c r="AJ420" s="2"/>
      <c r="AK420" s="38">
        <v>413450.49</v>
      </c>
      <c r="AL420" s="39">
        <v>413450.49</v>
      </c>
      <c r="AM420" s="23">
        <f t="shared" si="6"/>
        <v>184.74931408910138</v>
      </c>
      <c r="AN420" s="5">
        <v>44925</v>
      </c>
      <c r="AO420" s="5">
        <v>44239</v>
      </c>
      <c r="AP420" s="14">
        <v>50</v>
      </c>
      <c r="AQ420" s="24">
        <v>206725.24</v>
      </c>
      <c r="AR420" s="5"/>
      <c r="AS420" s="24"/>
      <c r="AT420" s="5">
        <v>44239</v>
      </c>
      <c r="AU420" s="14">
        <v>80</v>
      </c>
      <c r="AV420" s="24">
        <v>165380.20000000001</v>
      </c>
      <c r="AW420" s="5">
        <v>44915</v>
      </c>
      <c r="AX420" s="24">
        <v>206724.85</v>
      </c>
      <c r="AY420" s="14"/>
    </row>
    <row r="421" spans="1:51" x14ac:dyDescent="0.25">
      <c r="A421" s="20" t="s">
        <v>2333</v>
      </c>
      <c r="B421" s="34" t="s">
        <v>516</v>
      </c>
      <c r="C421" s="21" t="s">
        <v>563</v>
      </c>
      <c r="D421" s="34" t="s">
        <v>2334</v>
      </c>
      <c r="E421" s="35" t="s">
        <v>2335</v>
      </c>
      <c r="F421" s="40" t="s">
        <v>2336</v>
      </c>
      <c r="G421" s="40" t="s">
        <v>39</v>
      </c>
      <c r="H421" s="5">
        <v>43860</v>
      </c>
      <c r="I421" s="5">
        <v>43773</v>
      </c>
      <c r="J421" s="2" t="s">
        <v>818</v>
      </c>
      <c r="K421" s="2" t="s">
        <v>819</v>
      </c>
      <c r="L421" s="3">
        <v>215.65</v>
      </c>
      <c r="M421" s="3">
        <v>160.01</v>
      </c>
      <c r="N421" s="3">
        <v>88.3</v>
      </c>
      <c r="O421" s="3">
        <v>32.090000000000003</v>
      </c>
      <c r="P421" s="14">
        <v>69.98</v>
      </c>
      <c r="Q421" s="14"/>
      <c r="R421" s="14"/>
      <c r="S421" s="14"/>
      <c r="T421" s="3">
        <v>75.14</v>
      </c>
      <c r="U421" s="3">
        <v>30.59</v>
      </c>
      <c r="V421" s="21" t="s">
        <v>42</v>
      </c>
      <c r="W421" s="14">
        <v>1970</v>
      </c>
      <c r="X421" s="14">
        <v>1838.8000000000002</v>
      </c>
      <c r="Y421" s="14">
        <v>27</v>
      </c>
      <c r="Z421" s="22" t="s">
        <v>43</v>
      </c>
      <c r="AA421" s="22" t="s">
        <v>44</v>
      </c>
      <c r="AB421" s="2">
        <v>12954</v>
      </c>
      <c r="AC421" s="35" t="s">
        <v>43</v>
      </c>
      <c r="AD421" s="36" t="s">
        <v>44</v>
      </c>
      <c r="AE421" s="22" t="s">
        <v>565</v>
      </c>
      <c r="AF421" s="2" t="s">
        <v>566</v>
      </c>
      <c r="AG421" s="2" t="s">
        <v>43</v>
      </c>
      <c r="AH421" s="2" t="s">
        <v>44</v>
      </c>
      <c r="AI421" s="2"/>
      <c r="AJ421" s="2"/>
      <c r="AK421" s="38">
        <v>401142.87</v>
      </c>
      <c r="AL421" s="39">
        <v>401142.87</v>
      </c>
      <c r="AM421" s="23">
        <f t="shared" si="6"/>
        <v>218.1547041548836</v>
      </c>
      <c r="AN421" s="5">
        <v>44834</v>
      </c>
      <c r="AO421" s="5">
        <v>44203</v>
      </c>
      <c r="AP421" s="14">
        <v>50</v>
      </c>
      <c r="AQ421" s="24">
        <v>200571.44</v>
      </c>
      <c r="AR421" s="5">
        <v>44194</v>
      </c>
      <c r="AS421" s="24">
        <v>200571.44</v>
      </c>
      <c r="AT421" s="5"/>
      <c r="AU421" s="14"/>
      <c r="AV421" s="24"/>
      <c r="AW421" s="5">
        <v>44833</v>
      </c>
      <c r="AX421" s="24">
        <v>200453.96</v>
      </c>
      <c r="AY421" s="14"/>
    </row>
    <row r="422" spans="1:51" ht="30" x14ac:dyDescent="0.25">
      <c r="A422" s="20" t="s">
        <v>2339</v>
      </c>
      <c r="B422" s="34" t="s">
        <v>35</v>
      </c>
      <c r="C422" s="21"/>
      <c r="D422" s="34" t="s">
        <v>2340</v>
      </c>
      <c r="E422" s="35" t="s">
        <v>2341</v>
      </c>
      <c r="F422" s="40" t="s">
        <v>2342</v>
      </c>
      <c r="G422" s="40" t="s">
        <v>39</v>
      </c>
      <c r="H422" s="5">
        <v>44117</v>
      </c>
      <c r="I422" s="5">
        <v>43853</v>
      </c>
      <c r="J422" s="2" t="s">
        <v>2343</v>
      </c>
      <c r="K422" s="2" t="s">
        <v>235</v>
      </c>
      <c r="L422" s="3">
        <v>208.81</v>
      </c>
      <c r="M422" s="3">
        <v>188.38</v>
      </c>
      <c r="N422" s="3">
        <v>109.77</v>
      </c>
      <c r="O422" s="3">
        <v>89.34</v>
      </c>
      <c r="P422" s="14">
        <v>57.37</v>
      </c>
      <c r="Q422" s="14"/>
      <c r="R422" s="14"/>
      <c r="S422" s="14"/>
      <c r="T422" s="3">
        <v>3</v>
      </c>
      <c r="U422" s="3">
        <v>3</v>
      </c>
      <c r="V422" s="21" t="s">
        <v>42</v>
      </c>
      <c r="W422" s="14">
        <v>1912</v>
      </c>
      <c r="X422" s="14">
        <v>1778.35</v>
      </c>
      <c r="Y422" s="14">
        <v>18</v>
      </c>
      <c r="Z422" s="22" t="s">
        <v>1583</v>
      </c>
      <c r="AA422" s="22" t="s">
        <v>1588</v>
      </c>
      <c r="AB422" s="2"/>
      <c r="AC422" s="35" t="s">
        <v>2344</v>
      </c>
      <c r="AD422" s="36" t="s">
        <v>2345</v>
      </c>
      <c r="AE422" s="22" t="s">
        <v>2346</v>
      </c>
      <c r="AF422" s="2" t="s">
        <v>2347</v>
      </c>
      <c r="AG422" s="22" t="s">
        <v>2348</v>
      </c>
      <c r="AH422" s="2" t="s">
        <v>2349</v>
      </c>
      <c r="AI422" s="2" t="s">
        <v>2075</v>
      </c>
      <c r="AJ422" s="2" t="s">
        <v>2076</v>
      </c>
      <c r="AK422" s="38">
        <v>740181.68</v>
      </c>
      <c r="AL422" s="39">
        <v>740181.68</v>
      </c>
      <c r="AM422" s="23">
        <f t="shared" si="6"/>
        <v>416.21822475890576</v>
      </c>
      <c r="AN422" s="5">
        <v>45275</v>
      </c>
      <c r="AO422" s="5">
        <v>44876</v>
      </c>
      <c r="AP422" s="14">
        <v>50</v>
      </c>
      <c r="AQ422" s="24">
        <v>370090.84</v>
      </c>
      <c r="AR422" s="5">
        <v>44873</v>
      </c>
      <c r="AS422" s="24">
        <v>361348.59</v>
      </c>
      <c r="AT422" s="5"/>
      <c r="AU422" s="14"/>
      <c r="AV422" s="24"/>
      <c r="AW422" s="5">
        <v>45247</v>
      </c>
      <c r="AX422" s="24">
        <v>369140.58</v>
      </c>
      <c r="AY422" s="14"/>
    </row>
    <row r="423" spans="1:51" ht="30" x14ac:dyDescent="0.25">
      <c r="A423" s="20" t="s">
        <v>2350</v>
      </c>
      <c r="B423" s="34" t="s">
        <v>298</v>
      </c>
      <c r="C423" s="21"/>
      <c r="D423" s="34" t="s">
        <v>2351</v>
      </c>
      <c r="E423" s="35" t="s">
        <v>511</v>
      </c>
      <c r="F423" s="40">
        <v>43603011548</v>
      </c>
      <c r="G423" s="40" t="s">
        <v>3313</v>
      </c>
      <c r="H423" s="5">
        <v>44501</v>
      </c>
      <c r="I423" s="5">
        <v>43006</v>
      </c>
      <c r="J423" s="2" t="s">
        <v>250</v>
      </c>
      <c r="K423" s="2" t="s">
        <v>251</v>
      </c>
      <c r="L423" s="3">
        <v>202.73</v>
      </c>
      <c r="M423" s="3">
        <v>163.63</v>
      </c>
      <c r="N423" s="3">
        <v>95.21</v>
      </c>
      <c r="O423" s="3">
        <v>60.41</v>
      </c>
      <c r="P423" s="14">
        <v>54.28</v>
      </c>
      <c r="Q423" s="14"/>
      <c r="R423" s="14"/>
      <c r="S423" s="14"/>
      <c r="T423" s="3">
        <v>31.75</v>
      </c>
      <c r="U423" s="3">
        <v>14.91</v>
      </c>
      <c r="V423" s="21" t="s">
        <v>42</v>
      </c>
      <c r="W423" s="14">
        <v>1960</v>
      </c>
      <c r="X423" s="14">
        <v>692.81</v>
      </c>
      <c r="Y423" s="14">
        <v>12</v>
      </c>
      <c r="Z423" s="22" t="s">
        <v>253</v>
      </c>
      <c r="AA423" s="22">
        <v>43603063747</v>
      </c>
      <c r="AB423" s="2">
        <v>11606</v>
      </c>
      <c r="AC423" s="35" t="s">
        <v>954</v>
      </c>
      <c r="AD423" s="36" t="s">
        <v>955</v>
      </c>
      <c r="AE423" s="22" t="s">
        <v>2130</v>
      </c>
      <c r="AF423" s="2" t="s">
        <v>2131</v>
      </c>
      <c r="AG423" s="2" t="s">
        <v>253</v>
      </c>
      <c r="AH423" s="2" t="s">
        <v>258</v>
      </c>
      <c r="AI423" s="22" t="s">
        <v>3292</v>
      </c>
      <c r="AJ423" s="2" t="s">
        <v>512</v>
      </c>
      <c r="AK423" s="38">
        <v>220925.09</v>
      </c>
      <c r="AL423" s="39">
        <v>220925.09</v>
      </c>
      <c r="AM423" s="23">
        <f t="shared" si="6"/>
        <v>318.88265180929841</v>
      </c>
      <c r="AN423" s="5">
        <v>45275</v>
      </c>
      <c r="AO423" s="5">
        <v>44854</v>
      </c>
      <c r="AP423" s="14">
        <v>50</v>
      </c>
      <c r="AQ423" s="24">
        <v>110462.54</v>
      </c>
      <c r="AR423" s="5">
        <v>44845</v>
      </c>
      <c r="AS423" s="24">
        <v>110462.55</v>
      </c>
      <c r="AT423" s="5"/>
      <c r="AU423" s="14"/>
      <c r="AV423" s="24"/>
      <c r="AW423" s="5">
        <v>45236</v>
      </c>
      <c r="AX423" s="24">
        <v>105355.45</v>
      </c>
      <c r="AY423" s="14"/>
    </row>
    <row r="424" spans="1:51" ht="30" x14ac:dyDescent="0.25">
      <c r="A424" s="20" t="s">
        <v>2352</v>
      </c>
      <c r="B424" s="34" t="s">
        <v>665</v>
      </c>
      <c r="C424" s="21" t="s">
        <v>943</v>
      </c>
      <c r="D424" s="34" t="s">
        <v>2353</v>
      </c>
      <c r="E424" s="35" t="s">
        <v>2354</v>
      </c>
      <c r="F424" s="40" t="s">
        <v>946</v>
      </c>
      <c r="G424" s="40" t="s">
        <v>156</v>
      </c>
      <c r="H424" s="5">
        <v>43948</v>
      </c>
      <c r="I424" s="5">
        <v>43821</v>
      </c>
      <c r="J424" s="2" t="s">
        <v>40</v>
      </c>
      <c r="K424" s="2" t="s">
        <v>41</v>
      </c>
      <c r="L424" s="3">
        <v>164.18</v>
      </c>
      <c r="M424" s="3">
        <v>164.18</v>
      </c>
      <c r="N424" s="3">
        <v>63.29</v>
      </c>
      <c r="O424" s="3">
        <v>63.29</v>
      </c>
      <c r="P424" s="14">
        <v>57.37</v>
      </c>
      <c r="Q424" s="14"/>
      <c r="R424" s="14"/>
      <c r="S424" s="14"/>
      <c r="T424" s="3">
        <v>19.03</v>
      </c>
      <c r="U424" s="3">
        <v>7.33</v>
      </c>
      <c r="V424" s="21" t="s">
        <v>42</v>
      </c>
      <c r="W424" s="14">
        <v>1965</v>
      </c>
      <c r="X424" s="14">
        <v>676.6</v>
      </c>
      <c r="Y424" s="14">
        <v>13</v>
      </c>
      <c r="Z424" s="22" t="s">
        <v>845</v>
      </c>
      <c r="AA424" s="22">
        <v>40103450111</v>
      </c>
      <c r="AB424" s="2">
        <v>11275</v>
      </c>
      <c r="AC424" s="35" t="s">
        <v>43</v>
      </c>
      <c r="AD424" s="36" t="s">
        <v>44</v>
      </c>
      <c r="AE424" s="22"/>
      <c r="AF424" s="2"/>
      <c r="AG424" s="2"/>
      <c r="AH424" s="2"/>
      <c r="AI424" s="2"/>
      <c r="AJ424" s="2"/>
      <c r="AK424" s="38">
        <v>153492.07999999999</v>
      </c>
      <c r="AL424" s="39">
        <v>152065.91</v>
      </c>
      <c r="AM424" s="23">
        <f t="shared" si="6"/>
        <v>224.75008867868755</v>
      </c>
      <c r="AN424" s="5">
        <v>44876</v>
      </c>
      <c r="AO424" s="5">
        <v>44405</v>
      </c>
      <c r="AP424" s="14">
        <v>50</v>
      </c>
      <c r="AQ424" s="24">
        <v>76746.039999999994</v>
      </c>
      <c r="AR424" s="5">
        <v>44383</v>
      </c>
      <c r="AS424" s="24">
        <v>76746.039999999994</v>
      </c>
      <c r="AT424" s="5"/>
      <c r="AU424" s="14"/>
      <c r="AV424" s="24"/>
      <c r="AW424" s="5">
        <v>45028</v>
      </c>
      <c r="AX424" s="24">
        <v>76032.95</v>
      </c>
      <c r="AY424" s="14" t="s">
        <v>72</v>
      </c>
    </row>
    <row r="425" spans="1:51" ht="30" x14ac:dyDescent="0.25">
      <c r="A425" s="20" t="s">
        <v>2355</v>
      </c>
      <c r="B425" s="34" t="s">
        <v>312</v>
      </c>
      <c r="C425" s="21" t="s">
        <v>313</v>
      </c>
      <c r="D425" s="34" t="s">
        <v>2356</v>
      </c>
      <c r="E425" s="35" t="s">
        <v>2356</v>
      </c>
      <c r="F425" s="40">
        <v>40008288438</v>
      </c>
      <c r="G425" s="40" t="s">
        <v>39</v>
      </c>
      <c r="H425" s="5">
        <v>43880</v>
      </c>
      <c r="I425" s="5">
        <v>43607</v>
      </c>
      <c r="J425" s="2" t="s">
        <v>40</v>
      </c>
      <c r="K425" s="2" t="s">
        <v>41</v>
      </c>
      <c r="L425" s="3">
        <v>144.79</v>
      </c>
      <c r="M425" s="3">
        <v>144.79</v>
      </c>
      <c r="N425" s="3">
        <v>55.909999999999982</v>
      </c>
      <c r="O425" s="3">
        <v>55.909999999999982</v>
      </c>
      <c r="P425" s="14">
        <v>54.8</v>
      </c>
      <c r="Q425" s="14"/>
      <c r="R425" s="14"/>
      <c r="S425" s="14"/>
      <c r="T425" s="3">
        <v>67.19</v>
      </c>
      <c r="U425" s="3">
        <v>25.95</v>
      </c>
      <c r="V425" s="21" t="s">
        <v>42</v>
      </c>
      <c r="W425" s="14">
        <v>1966</v>
      </c>
      <c r="X425" s="14">
        <v>2235.8999999999996</v>
      </c>
      <c r="Y425" s="14">
        <v>64</v>
      </c>
      <c r="Z425" s="22" t="s">
        <v>111</v>
      </c>
      <c r="AA425" s="22">
        <v>40103162283</v>
      </c>
      <c r="AB425" s="2" t="s">
        <v>703</v>
      </c>
      <c r="AC425" s="35" t="s">
        <v>45</v>
      </c>
      <c r="AD425" s="36" t="s">
        <v>46</v>
      </c>
      <c r="AE425" s="22"/>
      <c r="AF425" s="2"/>
      <c r="AG425" s="2"/>
      <c r="AH425" s="2"/>
      <c r="AI425" s="2"/>
      <c r="AJ425" s="2"/>
      <c r="AK425" s="38">
        <v>464114.23</v>
      </c>
      <c r="AL425" s="39">
        <v>402688</v>
      </c>
      <c r="AM425" s="23">
        <f t="shared" si="6"/>
        <v>180.10107786573641</v>
      </c>
      <c r="AN425" s="5">
        <v>44889</v>
      </c>
      <c r="AO425" s="5">
        <v>44253</v>
      </c>
      <c r="AP425" s="14">
        <v>50</v>
      </c>
      <c r="AQ425" s="24">
        <v>201344</v>
      </c>
      <c r="AR425" s="5"/>
      <c r="AS425" s="24"/>
      <c r="AT425" s="5">
        <v>44245</v>
      </c>
      <c r="AU425" s="14">
        <v>80</v>
      </c>
      <c r="AV425" s="24">
        <v>161075.20000000001</v>
      </c>
      <c r="AW425" s="5">
        <v>44886</v>
      </c>
      <c r="AX425" s="24">
        <v>201344</v>
      </c>
      <c r="AY425" s="14"/>
    </row>
    <row r="426" spans="1:51" x14ac:dyDescent="0.25">
      <c r="A426" s="20" t="s">
        <v>2357</v>
      </c>
      <c r="B426" s="34" t="s">
        <v>245</v>
      </c>
      <c r="C426" s="21" t="s">
        <v>246</v>
      </c>
      <c r="D426" s="34" t="s">
        <v>2358</v>
      </c>
      <c r="E426" s="35" t="s">
        <v>248</v>
      </c>
      <c r="F426" s="40">
        <v>50003182001</v>
      </c>
      <c r="G426" s="40" t="s">
        <v>3312</v>
      </c>
      <c r="H426" s="5">
        <v>43881</v>
      </c>
      <c r="I426" s="5">
        <v>43868</v>
      </c>
      <c r="J426" s="2" t="s">
        <v>250</v>
      </c>
      <c r="K426" s="2" t="s">
        <v>251</v>
      </c>
      <c r="L426" s="3">
        <v>169.7</v>
      </c>
      <c r="M426" s="3">
        <v>112.4</v>
      </c>
      <c r="N426" s="3">
        <v>116.2</v>
      </c>
      <c r="O426" s="3">
        <v>58.9</v>
      </c>
      <c r="P426" s="14">
        <v>46.45</v>
      </c>
      <c r="Q426" s="14"/>
      <c r="R426" s="14"/>
      <c r="S426" s="14"/>
      <c r="T426" s="3">
        <v>90.33</v>
      </c>
      <c r="U426" s="3">
        <v>61.77</v>
      </c>
      <c r="V426" s="21">
        <v>602</v>
      </c>
      <c r="W426" s="14">
        <v>1988</v>
      </c>
      <c r="X426" s="14">
        <v>2494.1999999999998</v>
      </c>
      <c r="Y426" s="14">
        <v>36</v>
      </c>
      <c r="Z426" s="22" t="s">
        <v>1007</v>
      </c>
      <c r="AA426" s="22">
        <v>40203020228</v>
      </c>
      <c r="AB426" s="2">
        <v>13303</v>
      </c>
      <c r="AC426" s="35" t="s">
        <v>2359</v>
      </c>
      <c r="AD426" s="36" t="s">
        <v>1270</v>
      </c>
      <c r="AE426" s="22" t="s">
        <v>591</v>
      </c>
      <c r="AF426" s="2" t="s">
        <v>592</v>
      </c>
      <c r="AG426" s="2" t="s">
        <v>2360</v>
      </c>
      <c r="AH426" s="2" t="s">
        <v>2361</v>
      </c>
      <c r="AI426" s="2"/>
      <c r="AJ426" s="2"/>
      <c r="AK426" s="38">
        <v>456992.32</v>
      </c>
      <c r="AL426" s="39">
        <v>456992.32</v>
      </c>
      <c r="AM426" s="23">
        <f t="shared" si="6"/>
        <v>183.22200304706922</v>
      </c>
      <c r="AN426" s="5">
        <v>45160</v>
      </c>
      <c r="AO426" s="5">
        <v>44692</v>
      </c>
      <c r="AP426" s="14">
        <v>50</v>
      </c>
      <c r="AQ426" s="24">
        <v>228496.16</v>
      </c>
      <c r="AR426" s="5"/>
      <c r="AS426" s="24"/>
      <c r="AT426" s="5"/>
      <c r="AU426" s="14"/>
      <c r="AV426" s="24"/>
      <c r="AW426" s="5">
        <v>45233</v>
      </c>
      <c r="AX426" s="24">
        <v>220915.37</v>
      </c>
      <c r="AY426" s="14"/>
    </row>
    <row r="427" spans="1:51" ht="30" x14ac:dyDescent="0.25">
      <c r="A427" s="20" t="s">
        <v>2362</v>
      </c>
      <c r="B427" s="34" t="s">
        <v>60</v>
      </c>
      <c r="C427" s="21"/>
      <c r="D427" s="34" t="s">
        <v>2363</v>
      </c>
      <c r="E427" s="35" t="s">
        <v>179</v>
      </c>
      <c r="F427" s="40">
        <v>42103004583</v>
      </c>
      <c r="G427" s="40" t="s">
        <v>3313</v>
      </c>
      <c r="H427" s="5">
        <v>43937</v>
      </c>
      <c r="I427" s="5">
        <v>43725</v>
      </c>
      <c r="J427" s="2" t="s">
        <v>63</v>
      </c>
      <c r="K427" s="2" t="s">
        <v>64</v>
      </c>
      <c r="L427" s="3">
        <v>139.66999999999999</v>
      </c>
      <c r="M427" s="3">
        <v>126.55</v>
      </c>
      <c r="N427" s="3">
        <v>65.569999999999993</v>
      </c>
      <c r="O427" s="3">
        <v>52.45</v>
      </c>
      <c r="P427" s="14">
        <v>54.95</v>
      </c>
      <c r="Q427" s="14"/>
      <c r="R427" s="14"/>
      <c r="S427" s="14"/>
      <c r="T427" s="3">
        <v>161.87</v>
      </c>
      <c r="U427" s="3">
        <v>42.73</v>
      </c>
      <c r="V427" s="21">
        <v>104</v>
      </c>
      <c r="W427" s="14">
        <v>1987</v>
      </c>
      <c r="X427" s="14">
        <v>3076.1</v>
      </c>
      <c r="Y427" s="14">
        <v>42</v>
      </c>
      <c r="Z427" s="22" t="s">
        <v>181</v>
      </c>
      <c r="AA427" s="22">
        <v>52103047781</v>
      </c>
      <c r="AB427" s="2" t="s">
        <v>182</v>
      </c>
      <c r="AC427" s="35" t="s">
        <v>67</v>
      </c>
      <c r="AD427" s="36" t="s">
        <v>68</v>
      </c>
      <c r="AE427" s="22"/>
      <c r="AF427" s="2"/>
      <c r="AG427" s="2"/>
      <c r="AH427" s="2"/>
      <c r="AI427" s="2"/>
      <c r="AJ427" s="2"/>
      <c r="AK427" s="38">
        <v>603578.96</v>
      </c>
      <c r="AL427" s="39">
        <v>603578.96</v>
      </c>
      <c r="AM427" s="23">
        <f t="shared" si="6"/>
        <v>196.21564968629107</v>
      </c>
      <c r="AN427" s="5">
        <v>45000</v>
      </c>
      <c r="AO427" s="5">
        <v>44343</v>
      </c>
      <c r="AP427" s="14">
        <v>50</v>
      </c>
      <c r="AQ427" s="24">
        <v>301789.48</v>
      </c>
      <c r="AR427" s="5"/>
      <c r="AS427" s="24"/>
      <c r="AT427" s="5">
        <v>44335</v>
      </c>
      <c r="AU427" s="14">
        <v>80</v>
      </c>
      <c r="AV427" s="24">
        <v>241431.58</v>
      </c>
      <c r="AW427" s="5">
        <v>45195</v>
      </c>
      <c r="AX427" s="24">
        <v>286928.83</v>
      </c>
      <c r="AY427" s="14" t="s">
        <v>97</v>
      </c>
    </row>
    <row r="428" spans="1:51" x14ac:dyDescent="0.25">
      <c r="A428" s="20" t="s">
        <v>2364</v>
      </c>
      <c r="B428" s="34" t="s">
        <v>245</v>
      </c>
      <c r="C428" s="21" t="s">
        <v>246</v>
      </c>
      <c r="D428" s="34" t="s">
        <v>2365</v>
      </c>
      <c r="E428" s="35" t="s">
        <v>248</v>
      </c>
      <c r="F428" s="40">
        <v>50003182001</v>
      </c>
      <c r="G428" s="40" t="s">
        <v>3312</v>
      </c>
      <c r="H428" s="5">
        <v>44053</v>
      </c>
      <c r="I428" s="5">
        <v>43556</v>
      </c>
      <c r="J428" s="2" t="s">
        <v>250</v>
      </c>
      <c r="K428" s="2" t="s">
        <v>251</v>
      </c>
      <c r="L428" s="3">
        <v>133</v>
      </c>
      <c r="M428" s="3">
        <v>84.1</v>
      </c>
      <c r="N428" s="3">
        <v>96.2</v>
      </c>
      <c r="O428" s="3">
        <v>50.3</v>
      </c>
      <c r="P428" s="14">
        <v>46.45</v>
      </c>
      <c r="Q428" s="14"/>
      <c r="R428" s="14"/>
      <c r="S428" s="14"/>
      <c r="T428" s="3">
        <v>101.69</v>
      </c>
      <c r="U428" s="3">
        <v>73.39</v>
      </c>
      <c r="V428" s="21" t="s">
        <v>42</v>
      </c>
      <c r="W428" s="14">
        <v>1973</v>
      </c>
      <c r="X428" s="14">
        <v>3552.42</v>
      </c>
      <c r="Y428" s="14">
        <v>60</v>
      </c>
      <c r="Z428" s="22" t="s">
        <v>1212</v>
      </c>
      <c r="AA428" s="22" t="s">
        <v>2084</v>
      </c>
      <c r="AB428" s="2" t="s">
        <v>2085</v>
      </c>
      <c r="AC428" s="35" t="s">
        <v>288</v>
      </c>
      <c r="AD428" s="36">
        <v>43603047371</v>
      </c>
      <c r="AE428" s="22"/>
      <c r="AF428" s="2"/>
      <c r="AG428" s="2"/>
      <c r="AH428" s="2"/>
      <c r="AI428" s="2"/>
      <c r="AJ428" s="2"/>
      <c r="AK428" s="38">
        <v>474540.43</v>
      </c>
      <c r="AL428" s="39">
        <v>311840.88</v>
      </c>
      <c r="AM428" s="23">
        <f t="shared" si="6"/>
        <v>87.782660834023005</v>
      </c>
      <c r="AN428" s="5">
        <v>44882</v>
      </c>
      <c r="AO428" s="5">
        <v>44404</v>
      </c>
      <c r="AP428" s="14">
        <v>50</v>
      </c>
      <c r="AQ428" s="24">
        <v>155920.44</v>
      </c>
      <c r="AR428" s="5"/>
      <c r="AS428" s="24"/>
      <c r="AT428" s="5"/>
      <c r="AU428" s="14"/>
      <c r="AV428" s="24"/>
      <c r="AW428" s="5">
        <v>44978</v>
      </c>
      <c r="AX428" s="24">
        <v>155872.24</v>
      </c>
      <c r="AY428" s="14"/>
    </row>
    <row r="429" spans="1:51" ht="45" x14ac:dyDescent="0.25">
      <c r="A429" s="20" t="s">
        <v>2366</v>
      </c>
      <c r="B429" s="34" t="s">
        <v>269</v>
      </c>
      <c r="C429" s="21" t="s">
        <v>1403</v>
      </c>
      <c r="D429" s="34" t="s">
        <v>2367</v>
      </c>
      <c r="E429" s="35" t="s">
        <v>3351</v>
      </c>
      <c r="F429" s="40">
        <v>40008255672</v>
      </c>
      <c r="G429" s="40" t="s">
        <v>39</v>
      </c>
      <c r="H429" s="5">
        <v>43980</v>
      </c>
      <c r="I429" s="5">
        <v>43398</v>
      </c>
      <c r="J429" s="2" t="s">
        <v>274</v>
      </c>
      <c r="K429" s="2" t="s">
        <v>275</v>
      </c>
      <c r="L429" s="3">
        <v>152.91</v>
      </c>
      <c r="M429" s="3">
        <v>141.91</v>
      </c>
      <c r="N429" s="3">
        <v>59.93</v>
      </c>
      <c r="O429" s="3">
        <v>48.93</v>
      </c>
      <c r="P429" s="14">
        <v>54.2</v>
      </c>
      <c r="Q429" s="14"/>
      <c r="R429" s="14"/>
      <c r="S429" s="14"/>
      <c r="T429" s="3">
        <v>53.36</v>
      </c>
      <c r="U429" s="3">
        <v>19.48</v>
      </c>
      <c r="V429" s="21" t="s">
        <v>42</v>
      </c>
      <c r="W429" s="14">
        <v>1980</v>
      </c>
      <c r="X429" s="14">
        <v>1992.21</v>
      </c>
      <c r="Y429" s="14">
        <v>18</v>
      </c>
      <c r="Z429" s="22" t="s">
        <v>716</v>
      </c>
      <c r="AA429" s="22">
        <v>40103338048</v>
      </c>
      <c r="AB429" s="2" t="s">
        <v>717</v>
      </c>
      <c r="AC429" s="35" t="s">
        <v>2368</v>
      </c>
      <c r="AD429" s="35" t="s">
        <v>2369</v>
      </c>
      <c r="AE429" s="22"/>
      <c r="AF429" s="2"/>
      <c r="AG429" s="2"/>
      <c r="AH429" s="2"/>
      <c r="AI429" s="2"/>
      <c r="AJ429" s="2"/>
      <c r="AK429" s="38">
        <v>460881.96</v>
      </c>
      <c r="AL429" s="39">
        <v>460881.96</v>
      </c>
      <c r="AM429" s="23">
        <f t="shared" si="6"/>
        <v>231.34205731323505</v>
      </c>
      <c r="AN429" s="5">
        <v>44915</v>
      </c>
      <c r="AO429" s="5">
        <v>44307</v>
      </c>
      <c r="AP429" s="14">
        <v>50</v>
      </c>
      <c r="AQ429" s="24">
        <v>230440.98</v>
      </c>
      <c r="AR429" s="5"/>
      <c r="AS429" s="24"/>
      <c r="AT429" s="5">
        <v>44302</v>
      </c>
      <c r="AU429" s="14">
        <v>80</v>
      </c>
      <c r="AV429" s="24">
        <v>184352.78</v>
      </c>
      <c r="AW429" s="5">
        <v>44757</v>
      </c>
      <c r="AX429" s="24">
        <v>230440.98</v>
      </c>
      <c r="AY429" s="14"/>
    </row>
    <row r="430" spans="1:51" ht="45" x14ac:dyDescent="0.25">
      <c r="A430" s="20" t="s">
        <v>2370</v>
      </c>
      <c r="B430" s="34" t="s">
        <v>35</v>
      </c>
      <c r="C430" s="21"/>
      <c r="D430" s="34" t="s">
        <v>2371</v>
      </c>
      <c r="E430" s="35" t="s">
        <v>3352</v>
      </c>
      <c r="F430" s="40" t="s">
        <v>2372</v>
      </c>
      <c r="G430" s="40" t="s">
        <v>39</v>
      </c>
      <c r="H430" s="5">
        <v>44124</v>
      </c>
      <c r="I430" s="5">
        <v>43598</v>
      </c>
      <c r="J430" s="2" t="s">
        <v>1268</v>
      </c>
      <c r="K430" s="2" t="s">
        <v>1269</v>
      </c>
      <c r="L430" s="3">
        <v>128.4</v>
      </c>
      <c r="M430" s="3">
        <v>90</v>
      </c>
      <c r="N430" s="3">
        <v>80.599999999999994</v>
      </c>
      <c r="O430" s="3">
        <v>42.2</v>
      </c>
      <c r="P430" s="14">
        <v>51.9</v>
      </c>
      <c r="Q430" s="14"/>
      <c r="R430" s="14"/>
      <c r="S430" s="14"/>
      <c r="T430" s="3">
        <v>115.55</v>
      </c>
      <c r="U430" s="3">
        <v>72.34</v>
      </c>
      <c r="V430" s="21" t="s">
        <v>1546</v>
      </c>
      <c r="W430" s="14">
        <v>1972</v>
      </c>
      <c r="X430" s="14">
        <v>3432.64</v>
      </c>
      <c r="Y430" s="14">
        <v>33</v>
      </c>
      <c r="Z430" s="22" t="s">
        <v>2373</v>
      </c>
      <c r="AA430" s="22" t="s">
        <v>2374</v>
      </c>
      <c r="AB430" s="2" t="s">
        <v>2375</v>
      </c>
      <c r="AC430" s="35" t="s">
        <v>2376</v>
      </c>
      <c r="AD430" s="35" t="s">
        <v>2369</v>
      </c>
      <c r="AE430" s="22" t="s">
        <v>2377</v>
      </c>
      <c r="AF430" s="2" t="s">
        <v>2378</v>
      </c>
      <c r="AG430" s="2"/>
      <c r="AH430" s="2"/>
      <c r="AI430" s="2" t="s">
        <v>1992</v>
      </c>
      <c r="AJ430" s="2" t="s">
        <v>1993</v>
      </c>
      <c r="AK430" s="38">
        <v>848852.78</v>
      </c>
      <c r="AL430" s="39">
        <v>821942.38</v>
      </c>
      <c r="AM430" s="23">
        <f t="shared" si="6"/>
        <v>239.44904796308381</v>
      </c>
      <c r="AN430" s="5">
        <v>45200</v>
      </c>
      <c r="AO430" s="5">
        <v>44659</v>
      </c>
      <c r="AP430" s="14">
        <v>50</v>
      </c>
      <c r="AQ430" s="24">
        <v>410971.19</v>
      </c>
      <c r="AR430" s="5"/>
      <c r="AS430" s="24"/>
      <c r="AT430" s="5">
        <v>44656</v>
      </c>
      <c r="AU430" s="14">
        <v>80</v>
      </c>
      <c r="AV430" s="24">
        <v>328776.95</v>
      </c>
      <c r="AW430" s="5">
        <v>45245</v>
      </c>
      <c r="AX430" s="24">
        <v>410503.11</v>
      </c>
      <c r="AY430" s="14"/>
    </row>
    <row r="431" spans="1:51" x14ac:dyDescent="0.25">
      <c r="A431" s="20" t="s">
        <v>2379</v>
      </c>
      <c r="B431" s="34" t="s">
        <v>35</v>
      </c>
      <c r="C431" s="21"/>
      <c r="D431" s="34" t="s">
        <v>2380</v>
      </c>
      <c r="E431" s="35" t="s">
        <v>2381</v>
      </c>
      <c r="F431" s="40">
        <v>50008276021</v>
      </c>
      <c r="G431" s="40" t="s">
        <v>39</v>
      </c>
      <c r="H431" s="5">
        <v>44726</v>
      </c>
      <c r="I431" s="5">
        <v>43292</v>
      </c>
      <c r="J431" s="2" t="s">
        <v>234</v>
      </c>
      <c r="K431" s="2" t="s">
        <v>235</v>
      </c>
      <c r="L431" s="3">
        <v>149.27000000000001</v>
      </c>
      <c r="M431" s="3">
        <v>147.53</v>
      </c>
      <c r="N431" s="3">
        <v>54.73</v>
      </c>
      <c r="O431" s="3">
        <v>52.99</v>
      </c>
      <c r="P431" s="14"/>
      <c r="Q431" s="14"/>
      <c r="R431" s="14"/>
      <c r="S431" s="14"/>
      <c r="T431" s="3">
        <v>26.73</v>
      </c>
      <c r="U431" s="3">
        <v>9.68</v>
      </c>
      <c r="V431" s="21"/>
      <c r="W431" s="14">
        <v>1957</v>
      </c>
      <c r="X431" s="14">
        <v>872.3</v>
      </c>
      <c r="Y431" s="14">
        <v>12</v>
      </c>
      <c r="Z431" s="22" t="s">
        <v>2137</v>
      </c>
      <c r="AA431" s="22" t="s">
        <v>2138</v>
      </c>
      <c r="AB431" s="2" t="s">
        <v>2382</v>
      </c>
      <c r="AC431" s="35" t="s">
        <v>1900</v>
      </c>
      <c r="AD431" s="36" t="s">
        <v>1901</v>
      </c>
      <c r="AE431" s="22"/>
      <c r="AF431" s="2"/>
      <c r="AG431" s="2"/>
      <c r="AH431" s="2"/>
      <c r="AI431" s="2"/>
      <c r="AJ431" s="2"/>
      <c r="AK431" s="38">
        <v>517256.38</v>
      </c>
      <c r="AL431" s="39">
        <v>398770.02</v>
      </c>
      <c r="AM431" s="23">
        <f t="shared" si="6"/>
        <v>457.14779319041617</v>
      </c>
      <c r="AN431" s="5">
        <v>45275</v>
      </c>
      <c r="AO431" s="5">
        <v>44862</v>
      </c>
      <c r="AP431" s="14">
        <v>50</v>
      </c>
      <c r="AQ431" s="24">
        <v>241708.58</v>
      </c>
      <c r="AR431" s="5">
        <v>44859</v>
      </c>
      <c r="AS431" s="24">
        <v>241708.59</v>
      </c>
      <c r="AT431" s="5"/>
      <c r="AU431" s="14"/>
      <c r="AV431" s="24"/>
      <c r="AW431" s="5">
        <v>45218</v>
      </c>
      <c r="AX431" s="24">
        <v>240850.7</v>
      </c>
      <c r="AY431" s="14"/>
    </row>
    <row r="432" spans="1:51" ht="30" x14ac:dyDescent="0.25">
      <c r="A432" s="20" t="s">
        <v>2383</v>
      </c>
      <c r="B432" s="34" t="s">
        <v>35</v>
      </c>
      <c r="C432" s="21"/>
      <c r="D432" s="34" t="s">
        <v>2384</v>
      </c>
      <c r="E432" s="35" t="s">
        <v>2385</v>
      </c>
      <c r="F432" s="40">
        <v>40008277538</v>
      </c>
      <c r="G432" s="40" t="s">
        <v>39</v>
      </c>
      <c r="H432" s="5">
        <v>44777</v>
      </c>
      <c r="I432" s="5">
        <v>42983</v>
      </c>
      <c r="J432" s="2" t="s">
        <v>1003</v>
      </c>
      <c r="K432" s="2" t="s">
        <v>1004</v>
      </c>
      <c r="L432" s="3">
        <v>278.02</v>
      </c>
      <c r="M432" s="3">
        <v>276.91000000000003</v>
      </c>
      <c r="N432" s="3">
        <v>91.09</v>
      </c>
      <c r="O432" s="3">
        <v>89.97</v>
      </c>
      <c r="P432" s="14"/>
      <c r="Q432" s="14"/>
      <c r="R432" s="14"/>
      <c r="S432" s="14"/>
      <c r="T432" s="3">
        <v>7.0000000000000007E-2</v>
      </c>
      <c r="U432" s="3">
        <v>7.0000000000000007E-2</v>
      </c>
      <c r="V432" s="21" t="s">
        <v>42</v>
      </c>
      <c r="W432" s="14">
        <v>1900</v>
      </c>
      <c r="X432" s="14">
        <v>597.32000000000005</v>
      </c>
      <c r="Y432" s="14">
        <v>15</v>
      </c>
      <c r="Z432" s="22" t="s">
        <v>2386</v>
      </c>
      <c r="AA432" s="22"/>
      <c r="AB432" s="2" t="s">
        <v>2387</v>
      </c>
      <c r="AC432" s="35" t="s">
        <v>1900</v>
      </c>
      <c r="AD432" s="36" t="s">
        <v>1901</v>
      </c>
      <c r="AE432" s="22" t="s">
        <v>2073</v>
      </c>
      <c r="AF432" s="2" t="s">
        <v>2074</v>
      </c>
      <c r="AG432" s="2"/>
      <c r="AH432" s="2"/>
      <c r="AI432" s="2" t="s">
        <v>2075</v>
      </c>
      <c r="AJ432" s="2" t="s">
        <v>2076</v>
      </c>
      <c r="AK432" s="38">
        <v>718853.97</v>
      </c>
      <c r="AL432" s="39">
        <v>718853.97</v>
      </c>
      <c r="AM432" s="23">
        <f t="shared" si="6"/>
        <v>1203.4654289158238</v>
      </c>
      <c r="AN432" s="5">
        <v>45275</v>
      </c>
      <c r="AO432" s="5">
        <v>44886</v>
      </c>
      <c r="AP432" s="14">
        <v>50</v>
      </c>
      <c r="AQ432" s="24">
        <v>359426.98</v>
      </c>
      <c r="AR432" s="5">
        <v>44882</v>
      </c>
      <c r="AS432" s="24">
        <v>359426.99</v>
      </c>
      <c r="AT432" s="5"/>
      <c r="AU432" s="14"/>
      <c r="AV432" s="24"/>
      <c r="AW432" s="5">
        <v>45203</v>
      </c>
      <c r="AX432" s="24">
        <v>359423.65</v>
      </c>
      <c r="AY432" s="14"/>
    </row>
    <row r="433" spans="1:51" x14ac:dyDescent="0.25">
      <c r="A433" s="20" t="s">
        <v>2390</v>
      </c>
      <c r="B433" s="34" t="s">
        <v>114</v>
      </c>
      <c r="C433" s="21" t="s">
        <v>115</v>
      </c>
      <c r="D433" s="34" t="s">
        <v>2391</v>
      </c>
      <c r="E433" s="35" t="s">
        <v>2392</v>
      </c>
      <c r="F433" s="40">
        <v>40008282929</v>
      </c>
      <c r="G433" s="40" t="s">
        <v>39</v>
      </c>
      <c r="H433" s="5">
        <v>44000</v>
      </c>
      <c r="I433" s="5">
        <v>43643</v>
      </c>
      <c r="J433" s="2" t="s">
        <v>118</v>
      </c>
      <c r="K433" s="2" t="s">
        <v>166</v>
      </c>
      <c r="L433" s="3">
        <v>188.5</v>
      </c>
      <c r="M433" s="3">
        <v>125.3</v>
      </c>
      <c r="N433" s="3">
        <v>114.4</v>
      </c>
      <c r="O433" s="3">
        <v>51.2</v>
      </c>
      <c r="P433" s="14">
        <v>54.2</v>
      </c>
      <c r="Q433" s="14"/>
      <c r="R433" s="14"/>
      <c r="S433" s="14"/>
      <c r="T433" s="3">
        <v>293.22000000000003</v>
      </c>
      <c r="U433" s="3">
        <v>178.17</v>
      </c>
      <c r="V433" s="21">
        <v>602</v>
      </c>
      <c r="W433" s="14">
        <v>1981</v>
      </c>
      <c r="X433" s="14">
        <v>7365.5</v>
      </c>
      <c r="Y433" s="14">
        <v>120</v>
      </c>
      <c r="Z433" s="22" t="s">
        <v>120</v>
      </c>
      <c r="AA433" s="22">
        <v>40003840089</v>
      </c>
      <c r="AB433" s="2" t="s">
        <v>121</v>
      </c>
      <c r="AC433" s="35" t="s">
        <v>613</v>
      </c>
      <c r="AD433" s="36">
        <v>41503055270</v>
      </c>
      <c r="AE433" s="22"/>
      <c r="AF433" s="2"/>
      <c r="AG433" s="2"/>
      <c r="AH433" s="2"/>
      <c r="AI433" s="2"/>
      <c r="AJ433" s="2"/>
      <c r="AK433" s="38">
        <v>1262675.6599999999</v>
      </c>
      <c r="AL433" s="39">
        <v>1262675.6599999999</v>
      </c>
      <c r="AM433" s="23">
        <f t="shared" si="6"/>
        <v>171.43108546602403</v>
      </c>
      <c r="AN433" s="5">
        <v>44869</v>
      </c>
      <c r="AO433" s="5">
        <v>44308</v>
      </c>
      <c r="AP433" s="14">
        <v>50</v>
      </c>
      <c r="AQ433" s="24">
        <v>631337.82999999996</v>
      </c>
      <c r="AR433" s="5"/>
      <c r="AS433" s="24"/>
      <c r="AT433" s="5">
        <v>44306</v>
      </c>
      <c r="AU433" s="14">
        <v>80</v>
      </c>
      <c r="AV433" s="24">
        <v>498824.58</v>
      </c>
      <c r="AW433" s="5">
        <v>45275</v>
      </c>
      <c r="AX433" s="24">
        <v>566116.59</v>
      </c>
      <c r="AY433" s="14"/>
    </row>
    <row r="434" spans="1:51" ht="45" x14ac:dyDescent="0.25">
      <c r="A434" s="20" t="s">
        <v>2395</v>
      </c>
      <c r="B434" s="34" t="s">
        <v>665</v>
      </c>
      <c r="C434" s="21" t="s">
        <v>666</v>
      </c>
      <c r="D434" s="34" t="s">
        <v>2396</v>
      </c>
      <c r="E434" s="35" t="s">
        <v>2396</v>
      </c>
      <c r="F434" s="40" t="s">
        <v>2397</v>
      </c>
      <c r="G434" s="40" t="s">
        <v>39</v>
      </c>
      <c r="H434" s="5">
        <v>43966</v>
      </c>
      <c r="I434" s="5">
        <v>43860</v>
      </c>
      <c r="J434" s="2" t="s">
        <v>40</v>
      </c>
      <c r="K434" s="2" t="s">
        <v>41</v>
      </c>
      <c r="L434" s="3">
        <v>173.69</v>
      </c>
      <c r="M434" s="3">
        <v>173.69</v>
      </c>
      <c r="N434" s="3">
        <v>67.150000000000006</v>
      </c>
      <c r="O434" s="3">
        <v>67.150000000000006</v>
      </c>
      <c r="P434" s="14">
        <v>68.62</v>
      </c>
      <c r="Q434" s="14"/>
      <c r="R434" s="14"/>
      <c r="S434" s="14"/>
      <c r="T434" s="3">
        <v>70.61</v>
      </c>
      <c r="U434" s="3">
        <v>27.3</v>
      </c>
      <c r="V434" s="21">
        <v>103</v>
      </c>
      <c r="W434" s="14">
        <v>1980</v>
      </c>
      <c r="X434" s="14">
        <v>2142</v>
      </c>
      <c r="Y434" s="14">
        <v>24</v>
      </c>
      <c r="Z434" s="22" t="s">
        <v>111</v>
      </c>
      <c r="AA434" s="22">
        <v>40103162283</v>
      </c>
      <c r="AB434" s="2" t="s">
        <v>703</v>
      </c>
      <c r="AC434" s="35" t="s">
        <v>3300</v>
      </c>
      <c r="AD434" s="35" t="s">
        <v>2141</v>
      </c>
      <c r="AE434" s="22"/>
      <c r="AF434" s="2"/>
      <c r="AG434" s="2"/>
      <c r="AH434" s="2"/>
      <c r="AI434" s="2"/>
      <c r="AJ434" s="2"/>
      <c r="AK434" s="38">
        <v>574229.01</v>
      </c>
      <c r="AL434" s="39">
        <v>547229.01</v>
      </c>
      <c r="AM434" s="23">
        <f t="shared" si="6"/>
        <v>255.47572829131653</v>
      </c>
      <c r="AN434" s="5">
        <v>44943</v>
      </c>
      <c r="AO434" s="5">
        <v>44343</v>
      </c>
      <c r="AP434" s="14">
        <v>50</v>
      </c>
      <c r="AQ434" s="24">
        <v>287114.5</v>
      </c>
      <c r="AR434" s="5">
        <v>44334</v>
      </c>
      <c r="AS434" s="24">
        <v>287114.51</v>
      </c>
      <c r="AT434" s="5"/>
      <c r="AU434" s="14"/>
      <c r="AV434" s="24"/>
      <c r="AW434" s="5">
        <v>44980</v>
      </c>
      <c r="AX434" s="24">
        <v>285530.65000000002</v>
      </c>
      <c r="AY434" s="14" t="s">
        <v>97</v>
      </c>
    </row>
    <row r="435" spans="1:51" ht="45" x14ac:dyDescent="0.25">
      <c r="A435" s="20" t="s">
        <v>2398</v>
      </c>
      <c r="B435" s="34" t="s">
        <v>665</v>
      </c>
      <c r="C435" s="21" t="s">
        <v>666</v>
      </c>
      <c r="D435" s="34" t="s">
        <v>2399</v>
      </c>
      <c r="E435" s="35" t="s">
        <v>2399</v>
      </c>
      <c r="F435" s="40">
        <v>50008292011</v>
      </c>
      <c r="G435" s="40" t="s">
        <v>39</v>
      </c>
      <c r="H435" s="5">
        <v>43966</v>
      </c>
      <c r="I435" s="5">
        <v>43860</v>
      </c>
      <c r="J435" s="2" t="s">
        <v>40</v>
      </c>
      <c r="K435" s="2" t="s">
        <v>41</v>
      </c>
      <c r="L435" s="3">
        <v>168.08</v>
      </c>
      <c r="M435" s="3">
        <v>168.08</v>
      </c>
      <c r="N435" s="3">
        <v>67.900000000000006</v>
      </c>
      <c r="O435" s="3">
        <v>67.900000000000006</v>
      </c>
      <c r="P435" s="14">
        <v>68.62</v>
      </c>
      <c r="Q435" s="14"/>
      <c r="R435" s="14"/>
      <c r="S435" s="14"/>
      <c r="T435" s="3">
        <v>70.36</v>
      </c>
      <c r="U435" s="3">
        <v>28.42</v>
      </c>
      <c r="V435" s="21">
        <v>103</v>
      </c>
      <c r="W435" s="14">
        <v>1986</v>
      </c>
      <c r="X435" s="14">
        <v>2183</v>
      </c>
      <c r="Y435" s="14">
        <v>24</v>
      </c>
      <c r="Z435" s="22" t="s">
        <v>111</v>
      </c>
      <c r="AA435" s="22">
        <v>40103162283</v>
      </c>
      <c r="AB435" s="2" t="s">
        <v>703</v>
      </c>
      <c r="AC435" s="35" t="s">
        <v>3300</v>
      </c>
      <c r="AD435" s="35" t="s">
        <v>2141</v>
      </c>
      <c r="AE435" s="22"/>
      <c r="AF435" s="2"/>
      <c r="AG435" s="2"/>
      <c r="AH435" s="2"/>
      <c r="AI435" s="2"/>
      <c r="AJ435" s="2"/>
      <c r="AK435" s="38">
        <v>585498.35</v>
      </c>
      <c r="AL435" s="39">
        <v>583750.39</v>
      </c>
      <c r="AM435" s="23">
        <f t="shared" si="6"/>
        <v>267.40741639945031</v>
      </c>
      <c r="AN435" s="5">
        <v>44925</v>
      </c>
      <c r="AO435" s="5">
        <v>44337</v>
      </c>
      <c r="AP435" s="14">
        <v>50</v>
      </c>
      <c r="AQ435" s="24">
        <v>292749.17</v>
      </c>
      <c r="AR435" s="5">
        <v>44330</v>
      </c>
      <c r="AS435" s="24">
        <v>292749.18</v>
      </c>
      <c r="AT435" s="5"/>
      <c r="AU435" s="14"/>
      <c r="AV435" s="24"/>
      <c r="AW435" s="5">
        <v>44929</v>
      </c>
      <c r="AX435" s="24">
        <v>291191.15999999997</v>
      </c>
      <c r="AY435" s="14"/>
    </row>
    <row r="436" spans="1:51" x14ac:dyDescent="0.25">
      <c r="A436" s="20" t="s">
        <v>2400</v>
      </c>
      <c r="B436" s="34" t="s">
        <v>1491</v>
      </c>
      <c r="C436" s="21"/>
      <c r="D436" s="34" t="s">
        <v>2401</v>
      </c>
      <c r="E436" s="35" t="s">
        <v>1715</v>
      </c>
      <c r="F436" s="40">
        <v>47103000233</v>
      </c>
      <c r="G436" s="40" t="s">
        <v>3313</v>
      </c>
      <c r="H436" s="5">
        <v>43865</v>
      </c>
      <c r="I436" s="5">
        <v>43817</v>
      </c>
      <c r="J436" s="2" t="s">
        <v>2402</v>
      </c>
      <c r="K436" s="2" t="s">
        <v>405</v>
      </c>
      <c r="L436" s="3">
        <v>177.19</v>
      </c>
      <c r="M436" s="3">
        <v>120.17</v>
      </c>
      <c r="N436" s="3">
        <v>101.43</v>
      </c>
      <c r="O436" s="3">
        <v>44.41</v>
      </c>
      <c r="P436" s="14">
        <v>50.68</v>
      </c>
      <c r="Q436" s="14"/>
      <c r="R436" s="14"/>
      <c r="S436" s="14"/>
      <c r="T436" s="3">
        <v>73.09</v>
      </c>
      <c r="U436" s="3">
        <v>41.48</v>
      </c>
      <c r="V436" s="21">
        <v>103</v>
      </c>
      <c r="W436" s="14" t="s">
        <v>252</v>
      </c>
      <c r="X436" s="14">
        <v>1808.6</v>
      </c>
      <c r="Y436" s="14">
        <v>28</v>
      </c>
      <c r="Z436" s="22" t="s">
        <v>1499</v>
      </c>
      <c r="AA436" s="22">
        <v>55403015621</v>
      </c>
      <c r="AB436" s="2" t="s">
        <v>1500</v>
      </c>
      <c r="AC436" s="35" t="s">
        <v>1501</v>
      </c>
      <c r="AD436" s="36" t="s">
        <v>1502</v>
      </c>
      <c r="AE436" s="22" t="s">
        <v>1503</v>
      </c>
      <c r="AF436" s="2" t="s">
        <v>1504</v>
      </c>
      <c r="AG436" s="2" t="s">
        <v>1499</v>
      </c>
      <c r="AH436" s="2" t="s">
        <v>1505</v>
      </c>
      <c r="AI436" s="2" t="s">
        <v>2403</v>
      </c>
      <c r="AJ436" s="2" t="s">
        <v>1724</v>
      </c>
      <c r="AK436" s="38">
        <v>366605.41</v>
      </c>
      <c r="AL436" s="39">
        <v>366605.41</v>
      </c>
      <c r="AM436" s="23">
        <f t="shared" si="6"/>
        <v>202.70121088134468</v>
      </c>
      <c r="AN436" s="5">
        <v>44925</v>
      </c>
      <c r="AO436" s="5">
        <v>44141</v>
      </c>
      <c r="AP436" s="14">
        <v>50</v>
      </c>
      <c r="AQ436" s="24">
        <v>183302.7</v>
      </c>
      <c r="AR436" s="5"/>
      <c r="AS436" s="24"/>
      <c r="AT436" s="5">
        <v>44138</v>
      </c>
      <c r="AU436" s="14">
        <v>80</v>
      </c>
      <c r="AV436" s="24">
        <v>142592.01999999999</v>
      </c>
      <c r="AW436" s="5">
        <v>44708</v>
      </c>
      <c r="AX436" s="24">
        <v>180912.53</v>
      </c>
      <c r="AY436" s="14" t="s">
        <v>97</v>
      </c>
    </row>
    <row r="437" spans="1:51" x14ac:dyDescent="0.25">
      <c r="A437" s="20" t="s">
        <v>2404</v>
      </c>
      <c r="B437" s="34" t="s">
        <v>114</v>
      </c>
      <c r="C437" s="21" t="s">
        <v>1412</v>
      </c>
      <c r="D437" s="34" t="s">
        <v>1521</v>
      </c>
      <c r="E437" s="35" t="s">
        <v>2405</v>
      </c>
      <c r="F437" s="40" t="s">
        <v>2406</v>
      </c>
      <c r="G437" s="40" t="s">
        <v>39</v>
      </c>
      <c r="H437" s="5">
        <v>44742</v>
      </c>
      <c r="I437" s="5">
        <v>43819</v>
      </c>
      <c r="J437" s="2" t="s">
        <v>2096</v>
      </c>
      <c r="K437" s="2" t="s">
        <v>2097</v>
      </c>
      <c r="L437" s="3">
        <v>168.71</v>
      </c>
      <c r="M437" s="3">
        <v>147.35</v>
      </c>
      <c r="N437" s="3">
        <v>83.36</v>
      </c>
      <c r="O437" s="3">
        <v>61.72</v>
      </c>
      <c r="P437" s="14"/>
      <c r="Q437" s="14"/>
      <c r="R437" s="14"/>
      <c r="S437" s="14"/>
      <c r="T437" s="3">
        <v>37.21</v>
      </c>
      <c r="U437" s="3">
        <v>17.84</v>
      </c>
      <c r="V437" s="21" t="s">
        <v>42</v>
      </c>
      <c r="W437" s="14">
        <v>1978</v>
      </c>
      <c r="X437" s="14">
        <v>1345.5</v>
      </c>
      <c r="Y437" s="14">
        <v>12</v>
      </c>
      <c r="Z437" s="22" t="s">
        <v>52</v>
      </c>
      <c r="AA437" s="22" t="s">
        <v>2407</v>
      </c>
      <c r="AB437" s="2" t="s">
        <v>53</v>
      </c>
      <c r="AC437" s="35" t="s">
        <v>684</v>
      </c>
      <c r="AD437" s="36" t="s">
        <v>590</v>
      </c>
      <c r="AE437" s="22" t="s">
        <v>52</v>
      </c>
      <c r="AF437" s="2" t="s">
        <v>2407</v>
      </c>
      <c r="AG437" s="2" t="s">
        <v>591</v>
      </c>
      <c r="AH437" s="2" t="s">
        <v>592</v>
      </c>
      <c r="AI437" s="2" t="s">
        <v>2408</v>
      </c>
      <c r="AJ437" s="2">
        <v>44103131824</v>
      </c>
      <c r="AK437" s="38">
        <v>364906.64</v>
      </c>
      <c r="AL437" s="39">
        <v>364906.64</v>
      </c>
      <c r="AM437" s="23">
        <f t="shared" si="6"/>
        <v>271.20523225566706</v>
      </c>
      <c r="AN437" s="5">
        <v>45198</v>
      </c>
      <c r="AO437" s="5">
        <v>44792</v>
      </c>
      <c r="AP437" s="14">
        <v>50</v>
      </c>
      <c r="AQ437" s="24">
        <v>182453.32</v>
      </c>
      <c r="AR437" s="5">
        <v>44789</v>
      </c>
      <c r="AS437" s="24">
        <v>182453.32</v>
      </c>
      <c r="AT437" s="5"/>
      <c r="AU437" s="14"/>
      <c r="AV437" s="24"/>
      <c r="AW437" s="5">
        <v>45211</v>
      </c>
      <c r="AX437" s="24">
        <v>182247.38</v>
      </c>
      <c r="AY437" s="14"/>
    </row>
    <row r="438" spans="1:51" ht="30" x14ac:dyDescent="0.25">
      <c r="A438" s="20" t="s">
        <v>2410</v>
      </c>
      <c r="B438" s="34" t="s">
        <v>269</v>
      </c>
      <c r="C438" s="21" t="s">
        <v>2409</v>
      </c>
      <c r="D438" s="34" t="s">
        <v>2411</v>
      </c>
      <c r="E438" s="35" t="s">
        <v>2412</v>
      </c>
      <c r="F438" s="40" t="s">
        <v>2413</v>
      </c>
      <c r="G438" s="40" t="s">
        <v>39</v>
      </c>
      <c r="H438" s="5">
        <v>44621</v>
      </c>
      <c r="I438" s="5">
        <v>44105</v>
      </c>
      <c r="J438" s="2" t="s">
        <v>274</v>
      </c>
      <c r="K438" s="2" t="s">
        <v>275</v>
      </c>
      <c r="L438" s="3">
        <v>178.02</v>
      </c>
      <c r="M438" s="3">
        <v>165.97</v>
      </c>
      <c r="N438" s="3">
        <v>73.98</v>
      </c>
      <c r="O438" s="3">
        <v>61.93</v>
      </c>
      <c r="P438" s="14"/>
      <c r="Q438" s="14"/>
      <c r="R438" s="14"/>
      <c r="S438" s="14"/>
      <c r="T438" s="3">
        <v>40.82</v>
      </c>
      <c r="U438" s="3">
        <v>15.976000000000001</v>
      </c>
      <c r="V438" s="21" t="s">
        <v>42</v>
      </c>
      <c r="W438" s="14">
        <v>1980</v>
      </c>
      <c r="X438" s="14">
        <v>1286.2</v>
      </c>
      <c r="Y438" s="14">
        <v>12</v>
      </c>
      <c r="Z438" s="22" t="s">
        <v>280</v>
      </c>
      <c r="AA438" s="22" t="s">
        <v>281</v>
      </c>
      <c r="AB438" s="2" t="s">
        <v>480</v>
      </c>
      <c r="AC438" s="35" t="s">
        <v>1900</v>
      </c>
      <c r="AD438" s="36" t="s">
        <v>1901</v>
      </c>
      <c r="AE438" s="22" t="s">
        <v>924</v>
      </c>
      <c r="AF438" s="2" t="s">
        <v>925</v>
      </c>
      <c r="AG438" s="2" t="s">
        <v>280</v>
      </c>
      <c r="AH438" s="2" t="s">
        <v>281</v>
      </c>
      <c r="AI438" s="2" t="s">
        <v>280</v>
      </c>
      <c r="AJ438" s="2" t="s">
        <v>281</v>
      </c>
      <c r="AK438" s="38">
        <v>327053.43</v>
      </c>
      <c r="AL438" s="39">
        <v>327053.43</v>
      </c>
      <c r="AM438" s="23">
        <f t="shared" si="6"/>
        <v>254.27882910900325</v>
      </c>
      <c r="AN438" s="5">
        <v>45133</v>
      </c>
      <c r="AO438" s="5">
        <v>44819</v>
      </c>
      <c r="AP438" s="14">
        <v>50</v>
      </c>
      <c r="AQ438" s="24">
        <v>302066.46999999997</v>
      </c>
      <c r="AR438" s="5">
        <v>44817</v>
      </c>
      <c r="AS438" s="24">
        <v>302066.46999999997</v>
      </c>
      <c r="AT438" s="5"/>
      <c r="AU438" s="14"/>
      <c r="AV438" s="24"/>
      <c r="AW438" s="5">
        <v>45219</v>
      </c>
      <c r="AX438" s="24">
        <v>300782.64</v>
      </c>
      <c r="AY438" s="14"/>
    </row>
    <row r="439" spans="1:51" ht="30" x14ac:dyDescent="0.25">
      <c r="A439" s="20" t="s">
        <v>2414</v>
      </c>
      <c r="B439" s="34" t="s">
        <v>269</v>
      </c>
      <c r="C439" s="21" t="s">
        <v>270</v>
      </c>
      <c r="D439" s="34" t="s">
        <v>2415</v>
      </c>
      <c r="E439" s="35" t="s">
        <v>2416</v>
      </c>
      <c r="F439" s="40" t="s">
        <v>2417</v>
      </c>
      <c r="G439" s="40" t="s">
        <v>39</v>
      </c>
      <c r="H439" s="5">
        <v>44328</v>
      </c>
      <c r="I439" s="5">
        <v>43971</v>
      </c>
      <c r="J439" s="2" t="s">
        <v>2096</v>
      </c>
      <c r="K439" s="2" t="s">
        <v>2097</v>
      </c>
      <c r="L439" s="3">
        <v>143.18</v>
      </c>
      <c r="M439" s="3">
        <v>106.09</v>
      </c>
      <c r="N439" s="3">
        <v>73.489999999999995</v>
      </c>
      <c r="O439" s="3">
        <v>41.63</v>
      </c>
      <c r="P439" s="14"/>
      <c r="Q439" s="14"/>
      <c r="R439" s="14"/>
      <c r="S439" s="14"/>
      <c r="T439" s="3">
        <v>94.25</v>
      </c>
      <c r="U439" s="3">
        <v>49.23</v>
      </c>
      <c r="V439" s="21" t="s">
        <v>42</v>
      </c>
      <c r="W439" s="14">
        <v>1990</v>
      </c>
      <c r="X439" s="14">
        <v>3286.3</v>
      </c>
      <c r="Y439" s="14">
        <v>41</v>
      </c>
      <c r="Z439" s="22" t="s">
        <v>280</v>
      </c>
      <c r="AA439" s="22" t="s">
        <v>281</v>
      </c>
      <c r="AB439" s="2" t="s">
        <v>480</v>
      </c>
      <c r="AC439" s="35" t="s">
        <v>278</v>
      </c>
      <c r="AD439" s="36" t="s">
        <v>279</v>
      </c>
      <c r="AE439" s="22" t="s">
        <v>924</v>
      </c>
      <c r="AF439" s="2" t="s">
        <v>925</v>
      </c>
      <c r="AG439" s="2" t="s">
        <v>280</v>
      </c>
      <c r="AH439" s="2" t="s">
        <v>281</v>
      </c>
      <c r="AI439" s="2" t="s">
        <v>280</v>
      </c>
      <c r="AJ439" s="2" t="s">
        <v>281</v>
      </c>
      <c r="AK439" s="38">
        <v>1241483.05</v>
      </c>
      <c r="AL439" s="39">
        <v>955318.05</v>
      </c>
      <c r="AM439" s="23">
        <f t="shared" si="6"/>
        <v>290.69715181206828</v>
      </c>
      <c r="AN439" s="5">
        <v>45275</v>
      </c>
      <c r="AO439" s="5">
        <v>44816</v>
      </c>
      <c r="AP439" s="14">
        <v>50</v>
      </c>
      <c r="AQ439" s="24">
        <v>477659.02</v>
      </c>
      <c r="AR439" s="5"/>
      <c r="AS439" s="24"/>
      <c r="AT439" s="5">
        <v>44810</v>
      </c>
      <c r="AU439" s="14">
        <v>80</v>
      </c>
      <c r="AV439" s="24">
        <v>382127.22</v>
      </c>
      <c r="AW439" s="5">
        <v>45210</v>
      </c>
      <c r="AX439" s="24">
        <v>477659.02</v>
      </c>
      <c r="AY439" s="14"/>
    </row>
    <row r="440" spans="1:51" x14ac:dyDescent="0.25">
      <c r="A440" s="20" t="s">
        <v>2418</v>
      </c>
      <c r="B440" s="34" t="s">
        <v>321</v>
      </c>
      <c r="C440" s="21" t="s">
        <v>31</v>
      </c>
      <c r="D440" s="34" t="s">
        <v>2419</v>
      </c>
      <c r="E440" s="35" t="s">
        <v>2420</v>
      </c>
      <c r="F440" s="40" t="s">
        <v>2421</v>
      </c>
      <c r="G440" s="40" t="s">
        <v>39</v>
      </c>
      <c r="H440" s="5">
        <v>43880</v>
      </c>
      <c r="I440" s="5">
        <v>43618</v>
      </c>
      <c r="J440" s="2" t="s">
        <v>1075</v>
      </c>
      <c r="K440" s="2" t="s">
        <v>1076</v>
      </c>
      <c r="L440" s="3">
        <v>170.58</v>
      </c>
      <c r="M440" s="3">
        <v>170.58</v>
      </c>
      <c r="N440" s="3">
        <v>90.74</v>
      </c>
      <c r="O440" s="3">
        <v>90.74</v>
      </c>
      <c r="P440" s="14">
        <v>57.92</v>
      </c>
      <c r="Q440" s="14"/>
      <c r="R440" s="14"/>
      <c r="S440" s="14"/>
      <c r="T440" s="3">
        <v>0</v>
      </c>
      <c r="U440" s="3">
        <v>0</v>
      </c>
      <c r="V440" s="21" t="s">
        <v>42</v>
      </c>
      <c r="W440" s="14">
        <v>1959</v>
      </c>
      <c r="X440" s="14">
        <v>191.4</v>
      </c>
      <c r="Y440" s="14">
        <v>3</v>
      </c>
      <c r="Z440" s="22" t="s">
        <v>394</v>
      </c>
      <c r="AA440" s="22">
        <v>44103067568</v>
      </c>
      <c r="AB440" s="2">
        <v>11312</v>
      </c>
      <c r="AC440" s="35" t="s">
        <v>2422</v>
      </c>
      <c r="AD440" s="36" t="s">
        <v>2423</v>
      </c>
      <c r="AE440" s="22" t="s">
        <v>2424</v>
      </c>
      <c r="AF440" s="2" t="s">
        <v>2425</v>
      </c>
      <c r="AG440" s="2"/>
      <c r="AH440" s="2"/>
      <c r="AI440" s="2"/>
      <c r="AJ440" s="2"/>
      <c r="AK440" s="38">
        <v>61948.65</v>
      </c>
      <c r="AL440" s="39">
        <v>48823.5</v>
      </c>
      <c r="AM440" s="23">
        <f t="shared" si="6"/>
        <v>255.08620689655172</v>
      </c>
      <c r="AN440" s="5">
        <v>44083</v>
      </c>
      <c r="AO440" s="5">
        <v>43999</v>
      </c>
      <c r="AP440" s="14">
        <v>50</v>
      </c>
      <c r="AQ440" s="24">
        <v>24411.75</v>
      </c>
      <c r="AR440" s="5">
        <v>43993</v>
      </c>
      <c r="AS440" s="24">
        <v>24411.75</v>
      </c>
      <c r="AT440" s="5"/>
      <c r="AU440" s="14"/>
      <c r="AV440" s="24"/>
      <c r="AW440" s="5">
        <v>44235</v>
      </c>
      <c r="AX440" s="24">
        <v>24411.75</v>
      </c>
      <c r="AY440" s="14"/>
    </row>
    <row r="441" spans="1:51" x14ac:dyDescent="0.25">
      <c r="A441" s="20" t="s">
        <v>2426</v>
      </c>
      <c r="B441" s="34" t="s">
        <v>321</v>
      </c>
      <c r="C441" s="21" t="s">
        <v>31</v>
      </c>
      <c r="D441" s="34" t="s">
        <v>2427</v>
      </c>
      <c r="E441" s="35" t="s">
        <v>2420</v>
      </c>
      <c r="F441" s="40" t="s">
        <v>2421</v>
      </c>
      <c r="G441" s="40" t="s">
        <v>39</v>
      </c>
      <c r="H441" s="5">
        <v>43880</v>
      </c>
      <c r="I441" s="5">
        <v>43878</v>
      </c>
      <c r="J441" s="2" t="s">
        <v>1075</v>
      </c>
      <c r="K441" s="2" t="s">
        <v>1076</v>
      </c>
      <c r="L441" s="3">
        <v>193.8</v>
      </c>
      <c r="M441" s="3">
        <v>193.8</v>
      </c>
      <c r="N441" s="3">
        <v>74.61</v>
      </c>
      <c r="O441" s="3">
        <v>74.61</v>
      </c>
      <c r="P441" s="14">
        <v>57.92</v>
      </c>
      <c r="Q441" s="14"/>
      <c r="R441" s="14"/>
      <c r="S441" s="14"/>
      <c r="T441" s="3">
        <v>0</v>
      </c>
      <c r="U441" s="3">
        <v>0</v>
      </c>
      <c r="V441" s="21" t="s">
        <v>42</v>
      </c>
      <c r="W441" s="14">
        <v>1959</v>
      </c>
      <c r="X441" s="14">
        <v>317.8</v>
      </c>
      <c r="Y441" s="14">
        <v>4</v>
      </c>
      <c r="Z441" s="22" t="s">
        <v>394</v>
      </c>
      <c r="AA441" s="22">
        <v>44103067568</v>
      </c>
      <c r="AB441" s="2">
        <v>11312</v>
      </c>
      <c r="AC441" s="35" t="s">
        <v>2422</v>
      </c>
      <c r="AD441" s="36" t="s">
        <v>2423</v>
      </c>
      <c r="AE441" s="22" t="s">
        <v>2424</v>
      </c>
      <c r="AF441" s="2" t="s">
        <v>2425</v>
      </c>
      <c r="AG441" s="2"/>
      <c r="AH441" s="2"/>
      <c r="AI441" s="2"/>
      <c r="AJ441" s="2"/>
      <c r="AK441" s="38">
        <v>82260.100000000006</v>
      </c>
      <c r="AL441" s="39">
        <v>82260.100000000006</v>
      </c>
      <c r="AM441" s="23">
        <f t="shared" si="6"/>
        <v>258.84235368156072</v>
      </c>
      <c r="AN441" s="5">
        <v>44083</v>
      </c>
      <c r="AO441" s="5">
        <v>43999</v>
      </c>
      <c r="AP441" s="14">
        <v>50</v>
      </c>
      <c r="AQ441" s="24">
        <v>41130.050000000003</v>
      </c>
      <c r="AR441" s="5">
        <v>43993</v>
      </c>
      <c r="AS441" s="24">
        <v>41130.050000000003</v>
      </c>
      <c r="AT441" s="5"/>
      <c r="AU441" s="14"/>
      <c r="AV441" s="24"/>
      <c r="AW441" s="5">
        <v>44236</v>
      </c>
      <c r="AX441" s="24">
        <v>41130.050000000003</v>
      </c>
      <c r="AY441" s="14"/>
    </row>
    <row r="442" spans="1:51" x14ac:dyDescent="0.25">
      <c r="A442" s="20" t="s">
        <v>2428</v>
      </c>
      <c r="B442" s="34" t="s">
        <v>321</v>
      </c>
      <c r="C442" s="21" t="s">
        <v>31</v>
      </c>
      <c r="D442" s="34" t="s">
        <v>2429</v>
      </c>
      <c r="E442" s="35" t="s">
        <v>2430</v>
      </c>
      <c r="F442" s="40" t="s">
        <v>2431</v>
      </c>
      <c r="G442" s="40" t="s">
        <v>39</v>
      </c>
      <c r="H442" s="5">
        <v>44007</v>
      </c>
      <c r="I442" s="5">
        <v>43558</v>
      </c>
      <c r="J442" s="2" t="s">
        <v>1075</v>
      </c>
      <c r="K442" s="2" t="s">
        <v>1076</v>
      </c>
      <c r="L442" s="3">
        <v>248.36</v>
      </c>
      <c r="M442" s="3">
        <v>248.36</v>
      </c>
      <c r="N442" s="3">
        <v>83.31</v>
      </c>
      <c r="O442" s="3">
        <v>83.31</v>
      </c>
      <c r="P442" s="14">
        <v>57.92</v>
      </c>
      <c r="Q442" s="14"/>
      <c r="R442" s="14"/>
      <c r="S442" s="14"/>
      <c r="T442" s="3">
        <v>0</v>
      </c>
      <c r="U442" s="3">
        <v>0</v>
      </c>
      <c r="V442" s="21" t="s">
        <v>42</v>
      </c>
      <c r="W442" s="14">
        <v>1960</v>
      </c>
      <c r="X442" s="14">
        <v>313.89999999999998</v>
      </c>
      <c r="Y442" s="14">
        <v>6</v>
      </c>
      <c r="Z442" s="22" t="s">
        <v>394</v>
      </c>
      <c r="AA442" s="22">
        <v>44103067568</v>
      </c>
      <c r="AB442" s="2">
        <v>11312</v>
      </c>
      <c r="AC442" s="35" t="s">
        <v>2422</v>
      </c>
      <c r="AD442" s="36" t="s">
        <v>2423</v>
      </c>
      <c r="AE442" s="22" t="s">
        <v>2424</v>
      </c>
      <c r="AF442" s="2" t="s">
        <v>2425</v>
      </c>
      <c r="AG442" s="2"/>
      <c r="AH442" s="2"/>
      <c r="AI442" s="2" t="s">
        <v>2432</v>
      </c>
      <c r="AJ442" s="2" t="s">
        <v>1097</v>
      </c>
      <c r="AK442" s="38">
        <v>128863.85</v>
      </c>
      <c r="AL442" s="39">
        <v>128863.85</v>
      </c>
      <c r="AM442" s="23">
        <f t="shared" si="6"/>
        <v>410.52516725071683</v>
      </c>
      <c r="AN442" s="5">
        <v>44404</v>
      </c>
      <c r="AO442" s="5">
        <v>44042</v>
      </c>
      <c r="AP442" s="14">
        <v>50</v>
      </c>
      <c r="AQ442" s="24">
        <v>64431.92</v>
      </c>
      <c r="AR442" s="5">
        <v>44040</v>
      </c>
      <c r="AS442" s="24">
        <v>64431.93</v>
      </c>
      <c r="AT442" s="5"/>
      <c r="AU442" s="14"/>
      <c r="AV442" s="24"/>
      <c r="AW442" s="5">
        <v>44264</v>
      </c>
      <c r="AX442" s="24">
        <v>64326.92</v>
      </c>
      <c r="AY442" s="14"/>
    </row>
    <row r="443" spans="1:51" ht="45" x14ac:dyDescent="0.25">
      <c r="A443" s="20" t="s">
        <v>2433</v>
      </c>
      <c r="B443" s="34" t="s">
        <v>321</v>
      </c>
      <c r="C443" s="21" t="s">
        <v>31</v>
      </c>
      <c r="D443" s="34" t="s">
        <v>2434</v>
      </c>
      <c r="E443" s="35" t="s">
        <v>323</v>
      </c>
      <c r="F443" s="40" t="s">
        <v>324</v>
      </c>
      <c r="G443" s="40" t="s">
        <v>3313</v>
      </c>
      <c r="H443" s="5">
        <v>44782</v>
      </c>
      <c r="I443" s="5">
        <v>42734</v>
      </c>
      <c r="J443" s="2" t="s">
        <v>2435</v>
      </c>
      <c r="K443" s="2" t="s">
        <v>195</v>
      </c>
      <c r="L443" s="3">
        <v>177.33</v>
      </c>
      <c r="M443" s="3">
        <v>142.12</v>
      </c>
      <c r="N443" s="3">
        <v>87.25</v>
      </c>
      <c r="O443" s="3">
        <v>52.04</v>
      </c>
      <c r="P443" s="14">
        <v>48.58</v>
      </c>
      <c r="Q443" s="14"/>
      <c r="R443" s="14"/>
      <c r="S443" s="14"/>
      <c r="T443" s="3">
        <v>32.29</v>
      </c>
      <c r="U443" s="3">
        <v>15.89</v>
      </c>
      <c r="V443" s="21" t="s">
        <v>42</v>
      </c>
      <c r="W443" s="14">
        <v>1975</v>
      </c>
      <c r="X443" s="14">
        <v>802.59</v>
      </c>
      <c r="Y443" s="14">
        <v>16</v>
      </c>
      <c r="Z443" s="22" t="s">
        <v>2436</v>
      </c>
      <c r="AA443" s="22"/>
      <c r="AB443" s="2" t="s">
        <v>953</v>
      </c>
      <c r="AC443" s="35" t="s">
        <v>2337</v>
      </c>
      <c r="AD443" s="36" t="s">
        <v>2338</v>
      </c>
      <c r="AE443" s="22" t="s">
        <v>1743</v>
      </c>
      <c r="AF443" s="2" t="s">
        <v>1744</v>
      </c>
      <c r="AG443" s="22" t="s">
        <v>2437</v>
      </c>
      <c r="AH443" s="22" t="s">
        <v>2438</v>
      </c>
      <c r="AI443" s="2" t="s">
        <v>2439</v>
      </c>
      <c r="AJ443" s="2" t="s">
        <v>324</v>
      </c>
      <c r="AK443" s="38">
        <v>370128.81</v>
      </c>
      <c r="AL443" s="39">
        <v>370128.81</v>
      </c>
      <c r="AM443" s="23">
        <f t="shared" si="6"/>
        <v>461.16798116099125</v>
      </c>
      <c r="AN443" s="5">
        <v>45275</v>
      </c>
      <c r="AO443" s="5">
        <v>44881</v>
      </c>
      <c r="AP443" s="14">
        <v>50</v>
      </c>
      <c r="AQ443" s="24">
        <v>185064.4</v>
      </c>
      <c r="AR443" s="5"/>
      <c r="AS443" s="24"/>
      <c r="AT443" s="5">
        <v>44874</v>
      </c>
      <c r="AU443" s="14">
        <v>50</v>
      </c>
      <c r="AV443" s="24">
        <v>148051.53</v>
      </c>
      <c r="AW443" s="5">
        <v>45225</v>
      </c>
      <c r="AX443" s="24">
        <v>182394.55</v>
      </c>
      <c r="AY443" s="14"/>
    </row>
    <row r="444" spans="1:51" ht="45" x14ac:dyDescent="0.25">
      <c r="A444" s="20" t="s">
        <v>2440</v>
      </c>
      <c r="B444" s="34" t="s">
        <v>1491</v>
      </c>
      <c r="C444" s="21" t="s">
        <v>2441</v>
      </c>
      <c r="D444" s="34" t="s">
        <v>2442</v>
      </c>
      <c r="E444" s="35" t="s">
        <v>2443</v>
      </c>
      <c r="F444" s="40">
        <v>40008147528</v>
      </c>
      <c r="G444" s="40" t="s">
        <v>39</v>
      </c>
      <c r="H444" s="5">
        <v>43943</v>
      </c>
      <c r="I444" s="5">
        <v>43603</v>
      </c>
      <c r="J444" s="2" t="s">
        <v>1497</v>
      </c>
      <c r="K444" s="2" t="s">
        <v>1498</v>
      </c>
      <c r="L444" s="3">
        <v>165.7</v>
      </c>
      <c r="M444" s="3">
        <v>165.7</v>
      </c>
      <c r="N444" s="3">
        <v>62</v>
      </c>
      <c r="O444" s="3">
        <v>62</v>
      </c>
      <c r="P444" s="14">
        <v>50.68</v>
      </c>
      <c r="Q444" s="14"/>
      <c r="R444" s="14"/>
      <c r="S444" s="14"/>
      <c r="T444" s="3">
        <v>82.85</v>
      </c>
      <c r="U444" s="3">
        <v>30.99</v>
      </c>
      <c r="V444" s="21" t="s">
        <v>42</v>
      </c>
      <c r="W444" s="14">
        <v>1990</v>
      </c>
      <c r="X444" s="14">
        <v>2562.1999999999998</v>
      </c>
      <c r="Y444" s="14">
        <v>27</v>
      </c>
      <c r="Z444" s="22" t="s">
        <v>1499</v>
      </c>
      <c r="AA444" s="22">
        <v>55403015621</v>
      </c>
      <c r="AB444" s="2" t="s">
        <v>1500</v>
      </c>
      <c r="AC444" s="35" t="s">
        <v>1720</v>
      </c>
      <c r="AD444" s="36" t="s">
        <v>1721</v>
      </c>
      <c r="AE444" s="22"/>
      <c r="AF444" s="2"/>
      <c r="AG444" s="2"/>
      <c r="AH444" s="2"/>
      <c r="AI444" s="2"/>
      <c r="AJ444" s="2"/>
      <c r="AK444" s="38">
        <v>428215.27</v>
      </c>
      <c r="AL444" s="39">
        <v>428215.27</v>
      </c>
      <c r="AM444" s="23">
        <f t="shared" si="6"/>
        <v>167.12796424947314</v>
      </c>
      <c r="AN444" s="5">
        <v>45250</v>
      </c>
      <c r="AO444" s="5">
        <v>44267</v>
      </c>
      <c r="AP444" s="14">
        <v>50</v>
      </c>
      <c r="AQ444" s="24">
        <v>214107.63</v>
      </c>
      <c r="AR444" s="5">
        <v>44266</v>
      </c>
      <c r="AS444" s="24">
        <v>209606.44</v>
      </c>
      <c r="AT444" s="5"/>
      <c r="AU444" s="14"/>
      <c r="AV444" s="24"/>
      <c r="AW444" s="5">
        <v>44833</v>
      </c>
      <c r="AX444" s="24">
        <v>214107.63</v>
      </c>
      <c r="AY444" s="14" t="s">
        <v>72</v>
      </c>
    </row>
    <row r="445" spans="1:51" ht="45" x14ac:dyDescent="0.25">
      <c r="A445" s="20" t="s">
        <v>2444</v>
      </c>
      <c r="B445" s="34" t="s">
        <v>1168</v>
      </c>
      <c r="C445" s="21" t="s">
        <v>2125</v>
      </c>
      <c r="D445" s="34" t="s">
        <v>2445</v>
      </c>
      <c r="E445" s="35" t="s">
        <v>2446</v>
      </c>
      <c r="F445" s="40">
        <v>40008287752</v>
      </c>
      <c r="G445" s="40" t="s">
        <v>39</v>
      </c>
      <c r="H445" s="5">
        <v>44229</v>
      </c>
      <c r="I445" s="5">
        <v>43855</v>
      </c>
      <c r="J445" s="2" t="s">
        <v>250</v>
      </c>
      <c r="K445" s="2" t="s">
        <v>251</v>
      </c>
      <c r="L445" s="3">
        <v>155.36000000000001</v>
      </c>
      <c r="M445" s="3">
        <v>126.19</v>
      </c>
      <c r="N445" s="3">
        <v>83.11</v>
      </c>
      <c r="O445" s="3">
        <v>53.94</v>
      </c>
      <c r="P445" s="14">
        <v>61.18</v>
      </c>
      <c r="Q445" s="14"/>
      <c r="R445" s="14"/>
      <c r="S445" s="14"/>
      <c r="T445" s="3">
        <v>35.29</v>
      </c>
      <c r="U445" s="3">
        <v>18.88</v>
      </c>
      <c r="V445" s="21" t="s">
        <v>2157</v>
      </c>
      <c r="W445" s="14" t="s">
        <v>252</v>
      </c>
      <c r="X445" s="14">
        <v>1154</v>
      </c>
      <c r="Y445" s="14">
        <v>18</v>
      </c>
      <c r="Z445" s="22" t="s">
        <v>253</v>
      </c>
      <c r="AA445" s="22">
        <v>43603063747</v>
      </c>
      <c r="AB445" s="2">
        <v>11606</v>
      </c>
      <c r="AC445" s="35" t="s">
        <v>824</v>
      </c>
      <c r="AD445" s="36" t="s">
        <v>825</v>
      </c>
      <c r="AE445" s="22"/>
      <c r="AF445" s="2"/>
      <c r="AG445" s="2"/>
      <c r="AH445" s="2"/>
      <c r="AI445" s="2"/>
      <c r="AJ445" s="2"/>
      <c r="AK445" s="38">
        <v>212836.94</v>
      </c>
      <c r="AL445" s="39">
        <v>212836.94</v>
      </c>
      <c r="AM445" s="23">
        <f t="shared" si="6"/>
        <v>184.43409012131715</v>
      </c>
      <c r="AN445" s="5">
        <v>44916</v>
      </c>
      <c r="AO445" s="5">
        <v>44323</v>
      </c>
      <c r="AP445" s="14">
        <v>50</v>
      </c>
      <c r="AQ445" s="24">
        <v>106418.46</v>
      </c>
      <c r="AR445" s="5">
        <v>44315</v>
      </c>
      <c r="AS445" s="24">
        <v>102954.85</v>
      </c>
      <c r="AT445" s="5"/>
      <c r="AU445" s="14"/>
      <c r="AV445" s="24"/>
      <c r="AW445" s="5">
        <v>44684</v>
      </c>
      <c r="AX445" s="24">
        <v>106418.46</v>
      </c>
      <c r="AY445" s="14" t="s">
        <v>72</v>
      </c>
    </row>
    <row r="446" spans="1:51" x14ac:dyDescent="0.25">
      <c r="A446" s="20" t="s">
        <v>2447</v>
      </c>
      <c r="B446" s="34" t="s">
        <v>339</v>
      </c>
      <c r="C446" s="21" t="s">
        <v>340</v>
      </c>
      <c r="D446" s="34" t="s">
        <v>2448</v>
      </c>
      <c r="E446" s="35" t="s">
        <v>2449</v>
      </c>
      <c r="F446" s="40">
        <v>42103012383</v>
      </c>
      <c r="G446" s="40" t="s">
        <v>3313</v>
      </c>
      <c r="H446" s="5">
        <v>44629</v>
      </c>
      <c r="I446" s="5">
        <v>43560</v>
      </c>
      <c r="J446" s="2" t="s">
        <v>2096</v>
      </c>
      <c r="K446" s="2" t="s">
        <v>2097</v>
      </c>
      <c r="L446" s="3">
        <v>166.7</v>
      </c>
      <c r="M446" s="3">
        <v>94.63</v>
      </c>
      <c r="N446" s="3">
        <v>113.88</v>
      </c>
      <c r="O446" s="3">
        <v>50.3</v>
      </c>
      <c r="P446" s="14">
        <v>54.9</v>
      </c>
      <c r="Q446" s="14"/>
      <c r="R446" s="14"/>
      <c r="S446" s="14"/>
      <c r="T446" s="3">
        <v>114.084</v>
      </c>
      <c r="U446" s="3">
        <v>77.86</v>
      </c>
      <c r="V446" s="21" t="s">
        <v>42</v>
      </c>
      <c r="W446" s="14">
        <v>1983</v>
      </c>
      <c r="X446" s="14">
        <v>3321</v>
      </c>
      <c r="Y446" s="14">
        <v>41</v>
      </c>
      <c r="Z446" s="22" t="s">
        <v>2450</v>
      </c>
      <c r="AA446" s="22" t="s">
        <v>487</v>
      </c>
      <c r="AB446" s="2" t="s">
        <v>486</v>
      </c>
      <c r="AC446" s="35" t="s">
        <v>1248</v>
      </c>
      <c r="AD446" s="36">
        <v>48503007289</v>
      </c>
      <c r="AE446" s="22"/>
      <c r="AF446" s="2"/>
      <c r="AG446" s="2"/>
      <c r="AH446" s="2"/>
      <c r="AI446" s="2"/>
      <c r="AJ446" s="2"/>
      <c r="AK446" s="38">
        <v>900091.02</v>
      </c>
      <c r="AL446" s="39">
        <v>900091.02</v>
      </c>
      <c r="AM446" s="23">
        <f t="shared" si="6"/>
        <v>271.0301174345077</v>
      </c>
      <c r="AN446" s="5">
        <v>45275</v>
      </c>
      <c r="AO446" s="5">
        <v>44872</v>
      </c>
      <c r="AP446" s="14">
        <v>50</v>
      </c>
      <c r="AQ446" s="24">
        <v>450045.51</v>
      </c>
      <c r="AR446" s="5"/>
      <c r="AS446" s="24"/>
      <c r="AT446" s="5">
        <v>44869</v>
      </c>
      <c r="AU446" s="14">
        <v>80</v>
      </c>
      <c r="AV446" s="24">
        <v>360036.41</v>
      </c>
      <c r="AW446" s="5">
        <v>45275</v>
      </c>
      <c r="AX446" s="24">
        <v>435566.8</v>
      </c>
      <c r="AY446" s="14"/>
    </row>
    <row r="447" spans="1:51" x14ac:dyDescent="0.25">
      <c r="A447" s="20" t="s">
        <v>2451</v>
      </c>
      <c r="B447" s="34" t="s">
        <v>35</v>
      </c>
      <c r="C447" s="21"/>
      <c r="D447" s="34" t="s">
        <v>2452</v>
      </c>
      <c r="E447" s="35" t="s">
        <v>2453</v>
      </c>
      <c r="F447" s="40" t="s">
        <v>2454</v>
      </c>
      <c r="G447" s="40" t="s">
        <v>39</v>
      </c>
      <c r="H447" s="5">
        <v>44377</v>
      </c>
      <c r="I447" s="5">
        <v>44082</v>
      </c>
      <c r="J447" s="2" t="s">
        <v>2178</v>
      </c>
      <c r="K447" s="2" t="s">
        <v>2179</v>
      </c>
      <c r="L447" s="3">
        <v>220.09</v>
      </c>
      <c r="M447" s="3">
        <v>159.07</v>
      </c>
      <c r="N447" s="3">
        <v>134.69</v>
      </c>
      <c r="O447" s="3">
        <v>73.67</v>
      </c>
      <c r="P447" s="14">
        <v>51.9</v>
      </c>
      <c r="Q447" s="14"/>
      <c r="R447" s="14"/>
      <c r="S447" s="14"/>
      <c r="T447" s="3">
        <v>51.09</v>
      </c>
      <c r="U447" s="3">
        <v>32.35</v>
      </c>
      <c r="V447" s="21" t="s">
        <v>42</v>
      </c>
      <c r="W447" s="14">
        <v>1959</v>
      </c>
      <c r="X447" s="14">
        <v>1214.58</v>
      </c>
      <c r="Y447" s="14">
        <v>18</v>
      </c>
      <c r="Z447" s="22" t="s">
        <v>1805</v>
      </c>
      <c r="AA447" s="22" t="s">
        <v>1806</v>
      </c>
      <c r="AB447" s="2" t="s">
        <v>2106</v>
      </c>
      <c r="AC447" s="35" t="s">
        <v>735</v>
      </c>
      <c r="AD447" s="36" t="s">
        <v>736</v>
      </c>
      <c r="AE447" s="22" t="s">
        <v>1292</v>
      </c>
      <c r="AF447" s="2" t="s">
        <v>1293</v>
      </c>
      <c r="AG447" s="2" t="s">
        <v>2180</v>
      </c>
      <c r="AH447" s="2" t="s">
        <v>2105</v>
      </c>
      <c r="AI447" s="2" t="s">
        <v>741</v>
      </c>
      <c r="AJ447" s="2" t="s">
        <v>211</v>
      </c>
      <c r="AK447" s="38">
        <v>435682.65</v>
      </c>
      <c r="AL447" s="39">
        <v>435682.65</v>
      </c>
      <c r="AM447" s="23">
        <f t="shared" si="6"/>
        <v>358.71054191572398</v>
      </c>
      <c r="AN447" s="5">
        <v>45275</v>
      </c>
      <c r="AO447" s="5">
        <v>44852</v>
      </c>
      <c r="AP447" s="14">
        <v>50</v>
      </c>
      <c r="AQ447" s="24">
        <v>217841.32</v>
      </c>
      <c r="AR447" s="5">
        <v>44852</v>
      </c>
      <c r="AS447" s="24">
        <v>217841.33</v>
      </c>
      <c r="AT447" s="5"/>
      <c r="AU447" s="14"/>
      <c r="AV447" s="24"/>
      <c r="AW447" s="5">
        <v>45245</v>
      </c>
      <c r="AX447" s="24">
        <v>217772.35</v>
      </c>
      <c r="AY447" s="14"/>
    </row>
    <row r="448" spans="1:51" ht="45" x14ac:dyDescent="0.25">
      <c r="A448" s="20" t="s">
        <v>2455</v>
      </c>
      <c r="B448" s="34" t="s">
        <v>299</v>
      </c>
      <c r="C448" s="21" t="s">
        <v>2456</v>
      </c>
      <c r="D448" s="34" t="s">
        <v>2457</v>
      </c>
      <c r="E448" s="35" t="s">
        <v>2458</v>
      </c>
      <c r="F448" s="40" t="s">
        <v>2459</v>
      </c>
      <c r="G448" s="40" t="s">
        <v>39</v>
      </c>
      <c r="H448" s="5">
        <v>44064</v>
      </c>
      <c r="I448" s="5">
        <v>43951</v>
      </c>
      <c r="J448" s="2" t="s">
        <v>818</v>
      </c>
      <c r="K448" s="2" t="s">
        <v>819</v>
      </c>
      <c r="L448" s="3">
        <v>218.03</v>
      </c>
      <c r="M448" s="3">
        <v>176.44</v>
      </c>
      <c r="N448" s="3">
        <v>101.84</v>
      </c>
      <c r="O448" s="3">
        <v>60.25</v>
      </c>
      <c r="P448" s="14"/>
      <c r="Q448" s="14"/>
      <c r="R448" s="14"/>
      <c r="S448" s="14"/>
      <c r="T448" s="3">
        <v>41.91</v>
      </c>
      <c r="U448" s="3">
        <v>19.46</v>
      </c>
      <c r="V448" s="21" t="s">
        <v>42</v>
      </c>
      <c r="W448" s="14">
        <v>1982</v>
      </c>
      <c r="X448" s="14">
        <v>1191.5</v>
      </c>
      <c r="Y448" s="14">
        <v>11</v>
      </c>
      <c r="Z448" s="22" t="s">
        <v>43</v>
      </c>
      <c r="AA448" s="22" t="s">
        <v>44</v>
      </c>
      <c r="AB448" s="2" t="s">
        <v>2460</v>
      </c>
      <c r="AC448" s="35" t="s">
        <v>2359</v>
      </c>
      <c r="AD448" s="36" t="s">
        <v>1270</v>
      </c>
      <c r="AE448" s="22" t="s">
        <v>2461</v>
      </c>
      <c r="AF448" s="2" t="s">
        <v>2462</v>
      </c>
      <c r="AG448" s="2" t="s">
        <v>43</v>
      </c>
      <c r="AH448" s="2" t="s">
        <v>44</v>
      </c>
      <c r="AI448" s="2" t="s">
        <v>2458</v>
      </c>
      <c r="AJ448" s="2" t="s">
        <v>2459</v>
      </c>
      <c r="AK448" s="38">
        <v>337292.93</v>
      </c>
      <c r="AL448" s="39">
        <v>337292.93</v>
      </c>
      <c r="AM448" s="23">
        <f t="shared" si="6"/>
        <v>283.08261015526648</v>
      </c>
      <c r="AN448" s="5">
        <v>45198</v>
      </c>
      <c r="AO448" s="5">
        <v>44763</v>
      </c>
      <c r="AP448" s="14">
        <v>50</v>
      </c>
      <c r="AQ448" s="24">
        <v>168646.46</v>
      </c>
      <c r="AR448" s="5">
        <v>44754</v>
      </c>
      <c r="AS448" s="24">
        <v>165720.69</v>
      </c>
      <c r="AT448" s="5"/>
      <c r="AU448" s="14"/>
      <c r="AV448" s="24"/>
      <c r="AW448" s="5">
        <v>45243</v>
      </c>
      <c r="AX448" s="24">
        <v>164179.85999999999</v>
      </c>
      <c r="AY448" s="14"/>
    </row>
    <row r="449" spans="1:51" x14ac:dyDescent="0.25">
      <c r="A449" s="20" t="s">
        <v>2463</v>
      </c>
      <c r="B449" s="34" t="s">
        <v>396</v>
      </c>
      <c r="C449" s="21" t="s">
        <v>397</v>
      </c>
      <c r="D449" s="34" t="s">
        <v>2464</v>
      </c>
      <c r="E449" s="35" t="s">
        <v>2465</v>
      </c>
      <c r="F449" s="40" t="s">
        <v>2466</v>
      </c>
      <c r="G449" s="40" t="s">
        <v>39</v>
      </c>
      <c r="H449" s="5">
        <v>43959</v>
      </c>
      <c r="I449" s="5">
        <v>43846</v>
      </c>
      <c r="J449" s="2" t="s">
        <v>118</v>
      </c>
      <c r="K449" s="2" t="s">
        <v>166</v>
      </c>
      <c r="L449" s="3">
        <v>173.1</v>
      </c>
      <c r="M449" s="3">
        <v>139.1</v>
      </c>
      <c r="N449" s="3">
        <v>92.2</v>
      </c>
      <c r="O449" s="3">
        <v>58.2</v>
      </c>
      <c r="P449" s="14">
        <v>58.08</v>
      </c>
      <c r="Q449" s="14"/>
      <c r="R449" s="14"/>
      <c r="S449" s="14"/>
      <c r="T449" s="3">
        <v>95.02</v>
      </c>
      <c r="U449" s="3">
        <v>48.52</v>
      </c>
      <c r="V449" s="21" t="s">
        <v>42</v>
      </c>
      <c r="W449" s="14" t="s">
        <v>252</v>
      </c>
      <c r="X449" s="14">
        <v>2916.4</v>
      </c>
      <c r="Y449" s="14">
        <v>45</v>
      </c>
      <c r="Z449" s="22" t="s">
        <v>1932</v>
      </c>
      <c r="AA449" s="22">
        <v>40203108122</v>
      </c>
      <c r="AB449" s="2">
        <v>14184</v>
      </c>
      <c r="AC449" s="35" t="s">
        <v>613</v>
      </c>
      <c r="AD449" s="36">
        <v>41503055270</v>
      </c>
      <c r="AE449" s="22"/>
      <c r="AF449" s="2"/>
      <c r="AG449" s="2"/>
      <c r="AH449" s="2"/>
      <c r="AI449" s="2"/>
      <c r="AJ449" s="2"/>
      <c r="AK449" s="38">
        <v>563090.43999999994</v>
      </c>
      <c r="AL449" s="39">
        <v>563090.43999999994</v>
      </c>
      <c r="AM449" s="23">
        <f t="shared" si="6"/>
        <v>193.07723220408721</v>
      </c>
      <c r="AN449" s="5">
        <v>45107</v>
      </c>
      <c r="AO449" s="5">
        <v>44321</v>
      </c>
      <c r="AP449" s="14">
        <v>50</v>
      </c>
      <c r="AQ449" s="24">
        <v>281545.21999999997</v>
      </c>
      <c r="AR449" s="5"/>
      <c r="AS449" s="24"/>
      <c r="AT449" s="5">
        <v>44316</v>
      </c>
      <c r="AU449" s="14">
        <v>80</v>
      </c>
      <c r="AV449" s="24">
        <v>220856.48</v>
      </c>
      <c r="AW449" s="5">
        <v>45280</v>
      </c>
      <c r="AX449" s="24">
        <v>252932.54</v>
      </c>
      <c r="AY449" s="14" t="s">
        <v>97</v>
      </c>
    </row>
    <row r="450" spans="1:51" ht="30" x14ac:dyDescent="0.25">
      <c r="A450" s="20" t="s">
        <v>2470</v>
      </c>
      <c r="B450" s="34" t="s">
        <v>60</v>
      </c>
      <c r="C450" s="21"/>
      <c r="D450" s="34" t="s">
        <v>2471</v>
      </c>
      <c r="E450" s="35" t="s">
        <v>3353</v>
      </c>
      <c r="F450" s="40" t="s">
        <v>2472</v>
      </c>
      <c r="G450" s="40" t="s">
        <v>39</v>
      </c>
      <c r="H450" s="5">
        <v>44823</v>
      </c>
      <c r="I450" s="5">
        <v>43759</v>
      </c>
      <c r="J450" s="2" t="s">
        <v>307</v>
      </c>
      <c r="K450" s="2" t="s">
        <v>308</v>
      </c>
      <c r="L450" s="3">
        <v>149.01</v>
      </c>
      <c r="M450" s="3">
        <v>82.1</v>
      </c>
      <c r="N450" s="3">
        <v>108.33</v>
      </c>
      <c r="O450" s="3">
        <v>41.42</v>
      </c>
      <c r="P450" s="14">
        <v>54.95</v>
      </c>
      <c r="Q450" s="14"/>
      <c r="R450" s="14"/>
      <c r="S450" s="14"/>
      <c r="T450" s="3">
        <v>16.66</v>
      </c>
      <c r="U450" s="3">
        <v>10.33</v>
      </c>
      <c r="V450" s="21" t="s">
        <v>42</v>
      </c>
      <c r="W450" s="14">
        <v>1951</v>
      </c>
      <c r="X450" s="14">
        <v>715.9</v>
      </c>
      <c r="Y450" s="14">
        <v>14</v>
      </c>
      <c r="Z450" s="22" t="s">
        <v>966</v>
      </c>
      <c r="AA450" s="22" t="s">
        <v>967</v>
      </c>
      <c r="AB450" s="2" t="s">
        <v>2473</v>
      </c>
      <c r="AC450" s="35" t="s">
        <v>1709</v>
      </c>
      <c r="AD450" s="36" t="s">
        <v>1710</v>
      </c>
      <c r="AE450" s="22" t="s">
        <v>1342</v>
      </c>
      <c r="AF450" s="2" t="s">
        <v>1343</v>
      </c>
      <c r="AG450" s="2" t="s">
        <v>426</v>
      </c>
      <c r="AH450" s="2" t="s">
        <v>430</v>
      </c>
      <c r="AI450" s="2" t="s">
        <v>2474</v>
      </c>
      <c r="AJ450" s="2"/>
      <c r="AK450" s="38">
        <v>209892.98</v>
      </c>
      <c r="AL450" s="39">
        <v>209862.45</v>
      </c>
      <c r="AM450" s="23">
        <f t="shared" si="6"/>
        <v>293.14492247520604</v>
      </c>
      <c r="AN450" s="5">
        <v>45275</v>
      </c>
      <c r="AO450" s="5">
        <v>44901</v>
      </c>
      <c r="AP450" s="14">
        <v>50</v>
      </c>
      <c r="AQ450" s="24">
        <v>104931.22</v>
      </c>
      <c r="AR450" s="5">
        <v>44896</v>
      </c>
      <c r="AS450" s="24">
        <v>104931.23</v>
      </c>
      <c r="AT450" s="5"/>
      <c r="AU450" s="14"/>
      <c r="AV450" s="24"/>
      <c r="AW450" s="5">
        <v>45226</v>
      </c>
      <c r="AX450" s="24">
        <v>104929.32</v>
      </c>
      <c r="AY450" s="14"/>
    </row>
    <row r="451" spans="1:51" ht="45" x14ac:dyDescent="0.25">
      <c r="A451" s="20" t="s">
        <v>2475</v>
      </c>
      <c r="B451" s="34" t="s">
        <v>321</v>
      </c>
      <c r="C451" s="21" t="s">
        <v>2476</v>
      </c>
      <c r="D451" s="34" t="s">
        <v>2477</v>
      </c>
      <c r="E451" s="35" t="s">
        <v>3354</v>
      </c>
      <c r="F451" s="40">
        <v>40008255827</v>
      </c>
      <c r="G451" s="40" t="s">
        <v>39</v>
      </c>
      <c r="H451" s="5">
        <v>43909</v>
      </c>
      <c r="I451" s="5">
        <v>43439</v>
      </c>
      <c r="J451" s="2" t="s">
        <v>1075</v>
      </c>
      <c r="K451" s="2" t="s">
        <v>1076</v>
      </c>
      <c r="L451" s="3">
        <v>198.97</v>
      </c>
      <c r="M451" s="3">
        <v>177.86</v>
      </c>
      <c r="N451" s="3">
        <v>89.97</v>
      </c>
      <c r="O451" s="3">
        <v>68.86</v>
      </c>
      <c r="P451" s="14">
        <v>57.92</v>
      </c>
      <c r="Q451" s="14"/>
      <c r="R451" s="14"/>
      <c r="S451" s="14"/>
      <c r="T451" s="3">
        <v>54.96</v>
      </c>
      <c r="U451" s="3">
        <v>22.85</v>
      </c>
      <c r="V451" s="21" t="s">
        <v>42</v>
      </c>
      <c r="W451" s="14">
        <v>1959</v>
      </c>
      <c r="X451" s="14">
        <v>1115.7</v>
      </c>
      <c r="Y451" s="14">
        <v>18</v>
      </c>
      <c r="Z451" s="22" t="s">
        <v>3284</v>
      </c>
      <c r="AA451" s="22" t="s">
        <v>2478</v>
      </c>
      <c r="AB451" s="2" t="s">
        <v>121</v>
      </c>
      <c r="AC451" s="35" t="s">
        <v>45</v>
      </c>
      <c r="AD451" s="36" t="s">
        <v>46</v>
      </c>
      <c r="AE451" s="22"/>
      <c r="AF451" s="2"/>
      <c r="AG451" s="2"/>
      <c r="AH451" s="2"/>
      <c r="AI451" s="2"/>
      <c r="AJ451" s="2"/>
      <c r="AK451" s="38">
        <v>328290.48</v>
      </c>
      <c r="AL451" s="39">
        <v>328290.48</v>
      </c>
      <c r="AM451" s="23">
        <f t="shared" si="6"/>
        <v>294.24619521376712</v>
      </c>
      <c r="AN451" s="5">
        <v>44938</v>
      </c>
      <c r="AO451" s="5">
        <v>44253</v>
      </c>
      <c r="AP451" s="14">
        <v>50</v>
      </c>
      <c r="AQ451" s="24">
        <v>164145.24</v>
      </c>
      <c r="AR451" s="5">
        <v>44243</v>
      </c>
      <c r="AS451" s="24">
        <v>161422.74</v>
      </c>
      <c r="AT451" s="5"/>
      <c r="AU451" s="14"/>
      <c r="AV451" s="24"/>
      <c r="AW451" s="5">
        <v>44833</v>
      </c>
      <c r="AX451" s="24">
        <v>164066.95000000001</v>
      </c>
      <c r="AY451" s="14"/>
    </row>
    <row r="452" spans="1:51" ht="45" x14ac:dyDescent="0.25">
      <c r="A452" s="20" t="s">
        <v>2479</v>
      </c>
      <c r="B452" s="34" t="s">
        <v>138</v>
      </c>
      <c r="C452" s="21" t="s">
        <v>2480</v>
      </c>
      <c r="D452" s="34" t="s">
        <v>2481</v>
      </c>
      <c r="E452" s="35" t="s">
        <v>2482</v>
      </c>
      <c r="F452" s="40" t="s">
        <v>2483</v>
      </c>
      <c r="G452" s="40" t="s">
        <v>39</v>
      </c>
      <c r="H452" s="5">
        <v>44610</v>
      </c>
      <c r="I452" s="5">
        <v>43869</v>
      </c>
      <c r="J452" s="2" t="s">
        <v>774</v>
      </c>
      <c r="K452" s="2" t="s">
        <v>775</v>
      </c>
      <c r="L452" s="3">
        <v>167.3</v>
      </c>
      <c r="M452" s="3">
        <v>141.91999999999999</v>
      </c>
      <c r="N452" s="3">
        <v>77.64</v>
      </c>
      <c r="O452" s="3">
        <v>52.26</v>
      </c>
      <c r="P452" s="14">
        <v>61.55</v>
      </c>
      <c r="Q452" s="14"/>
      <c r="R452" s="14"/>
      <c r="S452" s="14"/>
      <c r="T452" s="3">
        <v>57.86</v>
      </c>
      <c r="U452" s="3">
        <v>23.82</v>
      </c>
      <c r="V452" s="21" t="s">
        <v>42</v>
      </c>
      <c r="W452" s="14">
        <v>1962</v>
      </c>
      <c r="X452" s="14">
        <v>2009.2</v>
      </c>
      <c r="Y452" s="14">
        <v>26</v>
      </c>
      <c r="Z452" s="22" t="s">
        <v>2484</v>
      </c>
      <c r="AA452" s="22">
        <v>41203005815</v>
      </c>
      <c r="AB452" s="2" t="s">
        <v>777</v>
      </c>
      <c r="AC452" s="35" t="s">
        <v>174</v>
      </c>
      <c r="AD452" s="36" t="s">
        <v>175</v>
      </c>
      <c r="AE452" s="22" t="s">
        <v>535</v>
      </c>
      <c r="AF452" s="2" t="s">
        <v>536</v>
      </c>
      <c r="AG452" s="2" t="s">
        <v>2485</v>
      </c>
      <c r="AH452" s="2" t="s">
        <v>2486</v>
      </c>
      <c r="AI452" s="2" t="s">
        <v>2487</v>
      </c>
      <c r="AJ452" s="2" t="s">
        <v>2488</v>
      </c>
      <c r="AK452" s="38">
        <v>768877.18</v>
      </c>
      <c r="AL452" s="39">
        <v>683874.35</v>
      </c>
      <c r="AM452" s="23">
        <f t="shared" ref="AM452:AM515" si="7">IF(AL452="","",AL452/X452)</f>
        <v>340.37146625522593</v>
      </c>
      <c r="AN452" s="5">
        <v>45275</v>
      </c>
      <c r="AO452" s="5">
        <v>44848</v>
      </c>
      <c r="AP452" s="14">
        <v>50</v>
      </c>
      <c r="AQ452" s="24">
        <v>341937.17</v>
      </c>
      <c r="AR452" s="5">
        <v>44847</v>
      </c>
      <c r="AS452" s="24">
        <v>338533.17</v>
      </c>
      <c r="AT452" s="5"/>
      <c r="AU452" s="14"/>
      <c r="AV452" s="24"/>
      <c r="AW452" s="5">
        <v>45224</v>
      </c>
      <c r="AX452" s="24">
        <v>341909.41</v>
      </c>
      <c r="AY452" s="14"/>
    </row>
    <row r="453" spans="1:51" ht="30" x14ac:dyDescent="0.25">
      <c r="A453" s="20" t="s">
        <v>2490</v>
      </c>
      <c r="B453" s="34" t="s">
        <v>35</v>
      </c>
      <c r="C453" s="21"/>
      <c r="D453" s="34" t="s">
        <v>2491</v>
      </c>
      <c r="E453" s="35" t="s">
        <v>2492</v>
      </c>
      <c r="F453" s="40" t="s">
        <v>2493</v>
      </c>
      <c r="G453" s="40" t="s">
        <v>39</v>
      </c>
      <c r="H453" s="5">
        <v>44148</v>
      </c>
      <c r="I453" s="5">
        <v>43521</v>
      </c>
      <c r="J453" s="2" t="s">
        <v>2494</v>
      </c>
      <c r="K453" s="2" t="s">
        <v>2495</v>
      </c>
      <c r="L453" s="3">
        <v>138.15</v>
      </c>
      <c r="M453" s="3">
        <v>137.91</v>
      </c>
      <c r="N453" s="3">
        <v>81.86</v>
      </c>
      <c r="O453" s="3">
        <v>81.41</v>
      </c>
      <c r="P453" s="14"/>
      <c r="Q453" s="14"/>
      <c r="R453" s="14"/>
      <c r="S453" s="14"/>
      <c r="T453" s="3">
        <v>28.064</v>
      </c>
      <c r="U453" s="3">
        <v>16.582000000000001</v>
      </c>
      <c r="V453" s="21" t="s">
        <v>42</v>
      </c>
      <c r="W453" s="14">
        <v>1907</v>
      </c>
      <c r="X453" s="14">
        <v>1325.1</v>
      </c>
      <c r="Y453" s="14">
        <v>19</v>
      </c>
      <c r="Z453" s="22" t="s">
        <v>2496</v>
      </c>
      <c r="AA453" s="22" t="s">
        <v>2497</v>
      </c>
      <c r="AB453" s="2"/>
      <c r="AC453" s="35" t="s">
        <v>43</v>
      </c>
      <c r="AD453" s="36" t="s">
        <v>44</v>
      </c>
      <c r="AE453" s="22" t="s">
        <v>1650</v>
      </c>
      <c r="AF453" s="2" t="s">
        <v>1651</v>
      </c>
      <c r="AG453" s="2" t="s">
        <v>43</v>
      </c>
      <c r="AH453" s="2" t="s">
        <v>44</v>
      </c>
      <c r="AI453" s="2" t="s">
        <v>43</v>
      </c>
      <c r="AJ453" s="2" t="s">
        <v>44</v>
      </c>
      <c r="AK453" s="38">
        <v>215777.97</v>
      </c>
      <c r="AL453" s="39">
        <v>215777.97</v>
      </c>
      <c r="AM453" s="23">
        <f t="shared" si="7"/>
        <v>162.8390083767263</v>
      </c>
      <c r="AN453" s="5">
        <v>45257</v>
      </c>
      <c r="AO453" s="5">
        <v>44635</v>
      </c>
      <c r="AP453" s="14">
        <v>50</v>
      </c>
      <c r="AQ453" s="24">
        <v>107888.98</v>
      </c>
      <c r="AR453" s="5"/>
      <c r="AS453" s="24"/>
      <c r="AT453" s="5">
        <v>44606</v>
      </c>
      <c r="AU453" s="14">
        <v>80</v>
      </c>
      <c r="AV453" s="24">
        <v>86311.19</v>
      </c>
      <c r="AW453" s="5">
        <v>45196</v>
      </c>
      <c r="AX453" s="24">
        <v>106051.99</v>
      </c>
      <c r="AY453" s="14"/>
    </row>
    <row r="454" spans="1:51" ht="30" x14ac:dyDescent="0.25">
      <c r="A454" s="20" t="s">
        <v>2498</v>
      </c>
      <c r="B454" s="34" t="s">
        <v>35</v>
      </c>
      <c r="C454" s="21"/>
      <c r="D454" s="34" t="s">
        <v>2499</v>
      </c>
      <c r="E454" s="35" t="s">
        <v>2500</v>
      </c>
      <c r="F454" s="40" t="s">
        <v>2501</v>
      </c>
      <c r="G454" s="40" t="s">
        <v>39</v>
      </c>
      <c r="H454" s="5">
        <v>44124</v>
      </c>
      <c r="I454" s="5">
        <v>42636</v>
      </c>
      <c r="J454" s="2" t="s">
        <v>2494</v>
      </c>
      <c r="K454" s="2" t="s">
        <v>2502</v>
      </c>
      <c r="L454" s="3">
        <v>136.15</v>
      </c>
      <c r="M454" s="3">
        <v>135.93</v>
      </c>
      <c r="N454" s="3">
        <v>50.55</v>
      </c>
      <c r="O454" s="3">
        <v>50.55</v>
      </c>
      <c r="P454" s="14"/>
      <c r="Q454" s="14"/>
      <c r="R454" s="14"/>
      <c r="S454" s="14"/>
      <c r="T454" s="3">
        <v>24.18</v>
      </c>
      <c r="U454" s="3">
        <v>8.9700000000000006</v>
      </c>
      <c r="V454" s="21" t="s">
        <v>42</v>
      </c>
      <c r="W454" s="14">
        <v>1907</v>
      </c>
      <c r="X454" s="14">
        <v>1362.1</v>
      </c>
      <c r="Y454" s="14">
        <v>20</v>
      </c>
      <c r="Z454" s="22" t="s">
        <v>2496</v>
      </c>
      <c r="AA454" s="22" t="s">
        <v>2497</v>
      </c>
      <c r="AB454" s="2"/>
      <c r="AC454" s="35" t="s">
        <v>43</v>
      </c>
      <c r="AD454" s="36" t="s">
        <v>44</v>
      </c>
      <c r="AE454" s="22" t="s">
        <v>1650</v>
      </c>
      <c r="AF454" s="2" t="s">
        <v>1651</v>
      </c>
      <c r="AG454" s="2" t="s">
        <v>43</v>
      </c>
      <c r="AH454" s="2" t="s">
        <v>44</v>
      </c>
      <c r="AI454" s="2" t="s">
        <v>43</v>
      </c>
      <c r="AJ454" s="2" t="s">
        <v>44</v>
      </c>
      <c r="AK454" s="38">
        <v>212042.18</v>
      </c>
      <c r="AL454" s="39">
        <v>211857.83</v>
      </c>
      <c r="AM454" s="23">
        <f t="shared" si="7"/>
        <v>155.53764774979811</v>
      </c>
      <c r="AN454" s="5">
        <v>45257</v>
      </c>
      <c r="AO454" s="5">
        <v>44635</v>
      </c>
      <c r="AP454" s="14">
        <v>50</v>
      </c>
      <c r="AQ454" s="24">
        <v>105928.91</v>
      </c>
      <c r="AR454" s="5"/>
      <c r="AS454" s="24"/>
      <c r="AT454" s="5">
        <v>44606</v>
      </c>
      <c r="AU454" s="14">
        <v>80</v>
      </c>
      <c r="AV454" s="24">
        <v>84743.14</v>
      </c>
      <c r="AW454" s="5">
        <v>45208</v>
      </c>
      <c r="AX454" s="24">
        <v>103577.61</v>
      </c>
      <c r="AY454" s="14"/>
    </row>
    <row r="455" spans="1:51" ht="30" x14ac:dyDescent="0.25">
      <c r="A455" s="20" t="s">
        <v>2503</v>
      </c>
      <c r="B455" s="34" t="s">
        <v>312</v>
      </c>
      <c r="C455" s="21" t="s">
        <v>313</v>
      </c>
      <c r="D455" s="34" t="s">
        <v>2504</v>
      </c>
      <c r="E455" s="35" t="s">
        <v>2505</v>
      </c>
      <c r="F455" s="40">
        <v>40008276176</v>
      </c>
      <c r="G455" s="40" t="s">
        <v>39</v>
      </c>
      <c r="H455" s="5">
        <v>43895</v>
      </c>
      <c r="I455" s="5">
        <v>43768</v>
      </c>
      <c r="J455" s="2" t="s">
        <v>40</v>
      </c>
      <c r="K455" s="2" t="s">
        <v>41</v>
      </c>
      <c r="L455" s="3">
        <v>132.01</v>
      </c>
      <c r="M455" s="3">
        <v>132.01</v>
      </c>
      <c r="N455" s="3">
        <v>61.68</v>
      </c>
      <c r="O455" s="3">
        <v>61.67</v>
      </c>
      <c r="P455" s="14">
        <v>46.56</v>
      </c>
      <c r="Q455" s="14"/>
      <c r="R455" s="14"/>
      <c r="S455" s="14"/>
      <c r="T455" s="3">
        <v>201.39</v>
      </c>
      <c r="U455" s="3">
        <v>94.09</v>
      </c>
      <c r="V455" s="21">
        <v>103</v>
      </c>
      <c r="W455" s="14">
        <v>1975</v>
      </c>
      <c r="X455" s="14">
        <v>7343.9</v>
      </c>
      <c r="Y455" s="14">
        <v>86</v>
      </c>
      <c r="Z455" s="22" t="s">
        <v>111</v>
      </c>
      <c r="AA455" s="22">
        <v>40103162283</v>
      </c>
      <c r="AB455" s="2" t="s">
        <v>703</v>
      </c>
      <c r="AC455" s="35" t="s">
        <v>227</v>
      </c>
      <c r="AD455" s="36" t="s">
        <v>228</v>
      </c>
      <c r="AE455" s="22"/>
      <c r="AF455" s="2"/>
      <c r="AG455" s="2"/>
      <c r="AH455" s="2"/>
      <c r="AI455" s="2"/>
      <c r="AJ455" s="2"/>
      <c r="AK455" s="38">
        <v>1260460.69</v>
      </c>
      <c r="AL455" s="39">
        <v>1070442.23</v>
      </c>
      <c r="AM455" s="23">
        <f t="shared" si="7"/>
        <v>145.75936900012255</v>
      </c>
      <c r="AN455" s="5">
        <v>44946</v>
      </c>
      <c r="AO455" s="5">
        <v>44337</v>
      </c>
      <c r="AP455" s="14">
        <v>50</v>
      </c>
      <c r="AQ455" s="24">
        <v>535221.11</v>
      </c>
      <c r="AR455" s="5"/>
      <c r="AS455" s="24"/>
      <c r="AT455" s="5">
        <v>44329</v>
      </c>
      <c r="AU455" s="14">
        <v>80</v>
      </c>
      <c r="AV455" s="24">
        <v>428176.9</v>
      </c>
      <c r="AW455" s="5">
        <v>45086</v>
      </c>
      <c r="AX455" s="24">
        <v>535221.11</v>
      </c>
      <c r="AY455" s="14"/>
    </row>
    <row r="456" spans="1:51" ht="30" x14ac:dyDescent="0.25">
      <c r="A456" s="20" t="s">
        <v>2507</v>
      </c>
      <c r="B456" s="34" t="s">
        <v>269</v>
      </c>
      <c r="C456" s="21" t="s">
        <v>270</v>
      </c>
      <c r="D456" s="34" t="s">
        <v>2508</v>
      </c>
      <c r="E456" s="35" t="s">
        <v>2509</v>
      </c>
      <c r="F456" s="40">
        <v>40008286140</v>
      </c>
      <c r="G456" s="40" t="s">
        <v>39</v>
      </c>
      <c r="H456" s="5">
        <v>44323</v>
      </c>
      <c r="I456" s="5">
        <v>43570</v>
      </c>
      <c r="J456" s="2" t="s">
        <v>274</v>
      </c>
      <c r="K456" s="2" t="s">
        <v>275</v>
      </c>
      <c r="L456" s="3">
        <v>178.3</v>
      </c>
      <c r="M456" s="3">
        <v>146.68</v>
      </c>
      <c r="N456" s="3">
        <v>81.39</v>
      </c>
      <c r="O456" s="3">
        <v>49.78</v>
      </c>
      <c r="P456" s="14"/>
      <c r="Q456" s="14"/>
      <c r="R456" s="14"/>
      <c r="S456" s="14"/>
      <c r="T456" s="3">
        <v>87.45</v>
      </c>
      <c r="U456" s="3">
        <v>37.97</v>
      </c>
      <c r="V456" s="21" t="s">
        <v>42</v>
      </c>
      <c r="W456" s="14">
        <v>1978</v>
      </c>
      <c r="X456" s="14">
        <v>2615.1</v>
      </c>
      <c r="Y456" s="14">
        <v>34</v>
      </c>
      <c r="Z456" s="22" t="s">
        <v>280</v>
      </c>
      <c r="AA456" s="22" t="s">
        <v>281</v>
      </c>
      <c r="AB456" s="2" t="s">
        <v>480</v>
      </c>
      <c r="AC456" s="35" t="s">
        <v>122</v>
      </c>
      <c r="AD456" s="36" t="s">
        <v>123</v>
      </c>
      <c r="AE456" s="22" t="s">
        <v>924</v>
      </c>
      <c r="AF456" s="2" t="s">
        <v>925</v>
      </c>
      <c r="AG456" s="2" t="s">
        <v>280</v>
      </c>
      <c r="AH456" s="2" t="s">
        <v>281</v>
      </c>
      <c r="AI456" s="2" t="s">
        <v>280</v>
      </c>
      <c r="AJ456" s="2" t="s">
        <v>281</v>
      </c>
      <c r="AK456" s="38">
        <v>934487.51</v>
      </c>
      <c r="AL456" s="39">
        <v>934487.51</v>
      </c>
      <c r="AM456" s="23">
        <f t="shared" si="7"/>
        <v>357.34293526060191</v>
      </c>
      <c r="AN456" s="5">
        <v>45198</v>
      </c>
      <c r="AO456" s="5">
        <v>44770</v>
      </c>
      <c r="AP456" s="14">
        <v>50</v>
      </c>
      <c r="AQ456" s="24">
        <v>467243.75</v>
      </c>
      <c r="AR456" s="5"/>
      <c r="AS456" s="24"/>
      <c r="AT456" s="5">
        <v>44763</v>
      </c>
      <c r="AU456" s="14">
        <v>80</v>
      </c>
      <c r="AV456" s="24">
        <v>373795.01</v>
      </c>
      <c r="AW456" s="5">
        <v>45275</v>
      </c>
      <c r="AX456" s="24">
        <v>467243.75</v>
      </c>
      <c r="AY456" s="14"/>
    </row>
    <row r="457" spans="1:51" ht="30" x14ac:dyDescent="0.25">
      <c r="A457" s="20" t="s">
        <v>2510</v>
      </c>
      <c r="B457" s="34" t="s">
        <v>35</v>
      </c>
      <c r="C457" s="21"/>
      <c r="D457" s="34" t="s">
        <v>2511</v>
      </c>
      <c r="E457" s="35" t="s">
        <v>2512</v>
      </c>
      <c r="F457" s="40" t="s">
        <v>2513</v>
      </c>
      <c r="G457" s="40" t="s">
        <v>39</v>
      </c>
      <c r="H457" s="5">
        <v>43976</v>
      </c>
      <c r="I457" s="5">
        <v>43399</v>
      </c>
      <c r="J457" s="2" t="s">
        <v>749</v>
      </c>
      <c r="K457" s="2" t="s">
        <v>750</v>
      </c>
      <c r="L457" s="3">
        <v>211.96</v>
      </c>
      <c r="M457" s="3">
        <v>143.49</v>
      </c>
      <c r="N457" s="3">
        <v>130.31</v>
      </c>
      <c r="O457" s="3">
        <v>61.84</v>
      </c>
      <c r="P457" s="14">
        <v>51.9</v>
      </c>
      <c r="Q457" s="14"/>
      <c r="R457" s="14"/>
      <c r="S457" s="14"/>
      <c r="T457" s="3">
        <v>154.84</v>
      </c>
      <c r="U457" s="3">
        <v>95.2</v>
      </c>
      <c r="V457" s="21">
        <v>318</v>
      </c>
      <c r="W457" s="14">
        <v>1966</v>
      </c>
      <c r="X457" s="14">
        <v>3381.08</v>
      </c>
      <c r="Y457" s="14">
        <v>55</v>
      </c>
      <c r="Z457" s="22" t="s">
        <v>1756</v>
      </c>
      <c r="AA457" s="22">
        <v>44103059274</v>
      </c>
      <c r="AB457" s="2" t="s">
        <v>1757</v>
      </c>
      <c r="AC457" s="35" t="s">
        <v>2514</v>
      </c>
      <c r="AD457" s="35" t="s">
        <v>2515</v>
      </c>
      <c r="AE457" s="22" t="s">
        <v>481</v>
      </c>
      <c r="AF457" s="2" t="s">
        <v>482</v>
      </c>
      <c r="AG457" s="2" t="s">
        <v>1756</v>
      </c>
      <c r="AH457" s="2" t="s">
        <v>1760</v>
      </c>
      <c r="AI457" s="2" t="s">
        <v>741</v>
      </c>
      <c r="AJ457" s="2">
        <v>40103362321</v>
      </c>
      <c r="AK457" s="38">
        <v>808606.95</v>
      </c>
      <c r="AL457" s="39">
        <v>808606.95</v>
      </c>
      <c r="AM457" s="23">
        <f t="shared" si="7"/>
        <v>239.15640860316822</v>
      </c>
      <c r="AN457" s="5">
        <v>45275</v>
      </c>
      <c r="AO457" s="5">
        <v>44831</v>
      </c>
      <c r="AP457" s="14">
        <v>50</v>
      </c>
      <c r="AQ457" s="24">
        <v>404033.47</v>
      </c>
      <c r="AR457" s="5"/>
      <c r="AS457" s="24"/>
      <c r="AT457" s="5">
        <v>44826</v>
      </c>
      <c r="AU457" s="14">
        <v>80</v>
      </c>
      <c r="AV457" s="24">
        <v>323226.78000000003</v>
      </c>
      <c r="AW457" s="5">
        <v>45925</v>
      </c>
      <c r="AX457" s="24">
        <v>397655.65</v>
      </c>
      <c r="AY457" s="14"/>
    </row>
    <row r="458" spans="1:51" ht="30" x14ac:dyDescent="0.25">
      <c r="A458" s="20" t="s">
        <v>2516</v>
      </c>
      <c r="B458" s="34" t="s">
        <v>1168</v>
      </c>
      <c r="C458" s="21" t="s">
        <v>2517</v>
      </c>
      <c r="D458" s="34" t="s">
        <v>2518</v>
      </c>
      <c r="E458" s="35" t="s">
        <v>2519</v>
      </c>
      <c r="F458" s="40" t="s">
        <v>2520</v>
      </c>
      <c r="G458" s="40" t="s">
        <v>39</v>
      </c>
      <c r="H458" s="5">
        <v>44308</v>
      </c>
      <c r="I458" s="5">
        <v>43725</v>
      </c>
      <c r="J458" s="2" t="s">
        <v>2096</v>
      </c>
      <c r="K458" s="2" t="s">
        <v>2097</v>
      </c>
      <c r="L458" s="3">
        <v>174.51</v>
      </c>
      <c r="M458" s="3">
        <v>134.22</v>
      </c>
      <c r="N458" s="3">
        <v>94.8</v>
      </c>
      <c r="O458" s="3">
        <v>54.51</v>
      </c>
      <c r="P458" s="14"/>
      <c r="Q458" s="14"/>
      <c r="R458" s="14"/>
      <c r="S458" s="14"/>
      <c r="T458" s="3">
        <v>31.04</v>
      </c>
      <c r="U458" s="3">
        <v>15.17</v>
      </c>
      <c r="V458" s="21" t="s">
        <v>42</v>
      </c>
      <c r="W458" s="14" t="s">
        <v>252</v>
      </c>
      <c r="X458" s="14">
        <v>1155.4000000000001</v>
      </c>
      <c r="Y458" s="14">
        <v>18</v>
      </c>
      <c r="Z458" s="22" t="s">
        <v>52</v>
      </c>
      <c r="AA458" s="22" t="s">
        <v>2407</v>
      </c>
      <c r="AB458" s="2" t="s">
        <v>53</v>
      </c>
      <c r="AC458" s="35" t="s">
        <v>2098</v>
      </c>
      <c r="AD458" s="36" t="s">
        <v>2099</v>
      </c>
      <c r="AE458" s="22" t="s">
        <v>574</v>
      </c>
      <c r="AF458" s="2" t="s">
        <v>575</v>
      </c>
      <c r="AG458" s="2" t="s">
        <v>52</v>
      </c>
      <c r="AH458" s="2" t="s">
        <v>2407</v>
      </c>
      <c r="AI458" s="2" t="s">
        <v>2249</v>
      </c>
      <c r="AJ458" s="2" t="s">
        <v>2250</v>
      </c>
      <c r="AK458" s="38">
        <v>523357.44</v>
      </c>
      <c r="AL458" s="39">
        <v>523357.44</v>
      </c>
      <c r="AM458" s="23">
        <f t="shared" si="7"/>
        <v>452.96645317638911</v>
      </c>
      <c r="AN458" s="5">
        <v>45275</v>
      </c>
      <c r="AO458" s="5">
        <v>44894</v>
      </c>
      <c r="AP458" s="14">
        <v>50</v>
      </c>
      <c r="AQ458" s="24">
        <v>261678.72</v>
      </c>
      <c r="AR458" s="5">
        <v>44889</v>
      </c>
      <c r="AS458" s="24">
        <v>261678.72</v>
      </c>
      <c r="AT458" s="5"/>
      <c r="AU458" s="14"/>
      <c r="AV458" s="24"/>
      <c r="AW458" s="5">
        <v>45254</v>
      </c>
      <c r="AX458" s="24">
        <v>239876.17</v>
      </c>
      <c r="AY458" s="14"/>
    </row>
    <row r="459" spans="1:51" x14ac:dyDescent="0.25">
      <c r="A459" s="20" t="s">
        <v>2523</v>
      </c>
      <c r="B459" s="34" t="s">
        <v>269</v>
      </c>
      <c r="C459" s="21" t="s">
        <v>270</v>
      </c>
      <c r="D459" s="34" t="s">
        <v>2524</v>
      </c>
      <c r="E459" s="35" t="s">
        <v>2525</v>
      </c>
      <c r="F459" s="40">
        <v>40008285713</v>
      </c>
      <c r="G459" s="40" t="s">
        <v>39</v>
      </c>
      <c r="H459" s="5">
        <v>44167</v>
      </c>
      <c r="I459" s="5">
        <v>43798</v>
      </c>
      <c r="J459" s="2" t="s">
        <v>2526</v>
      </c>
      <c r="K459" s="2" t="s">
        <v>2527</v>
      </c>
      <c r="L459" s="3">
        <v>202.65</v>
      </c>
      <c r="M459" s="3">
        <v>164.88</v>
      </c>
      <c r="N459" s="3">
        <v>103.07</v>
      </c>
      <c r="O459" s="3">
        <v>65.31</v>
      </c>
      <c r="P459" s="14">
        <v>60.92</v>
      </c>
      <c r="Q459" s="14"/>
      <c r="R459" s="14"/>
      <c r="S459" s="14"/>
      <c r="T459" s="3">
        <v>74.069000000000003</v>
      </c>
      <c r="U459" s="3">
        <v>36.359000000000002</v>
      </c>
      <c r="V459" s="21" t="s">
        <v>42</v>
      </c>
      <c r="W459" s="14">
        <v>1980</v>
      </c>
      <c r="X459" s="14">
        <v>1980</v>
      </c>
      <c r="Y459" s="14">
        <v>27</v>
      </c>
      <c r="Z459" s="22" t="s">
        <v>716</v>
      </c>
      <c r="AA459" s="22" t="s">
        <v>722</v>
      </c>
      <c r="AB459" s="2" t="s">
        <v>717</v>
      </c>
      <c r="AC459" s="35" t="s">
        <v>448</v>
      </c>
      <c r="AD459" s="36" t="s">
        <v>449</v>
      </c>
      <c r="AE459" s="22"/>
      <c r="AF459" s="2"/>
      <c r="AG459" s="2"/>
      <c r="AH459" s="2"/>
      <c r="AI459" s="2"/>
      <c r="AJ459" s="2"/>
      <c r="AK459" s="38">
        <v>565285.43000000005</v>
      </c>
      <c r="AL459" s="39">
        <v>565285.43000000005</v>
      </c>
      <c r="AM459" s="23">
        <f t="shared" si="7"/>
        <v>285.49769191919194</v>
      </c>
      <c r="AN459" s="5">
        <v>45230</v>
      </c>
      <c r="AO459" s="5">
        <v>44365</v>
      </c>
      <c r="AP459" s="14">
        <v>50</v>
      </c>
      <c r="AQ459" s="24">
        <v>282642.71000000002</v>
      </c>
      <c r="AR459" s="5"/>
      <c r="AS459" s="24"/>
      <c r="AT459" s="5">
        <v>44364</v>
      </c>
      <c r="AU459" s="14">
        <v>80</v>
      </c>
      <c r="AV459" s="24">
        <v>226114.18</v>
      </c>
      <c r="AW459" s="5">
        <v>44957</v>
      </c>
      <c r="AX459" s="24">
        <v>282642.68</v>
      </c>
      <c r="AY459" s="14"/>
    </row>
    <row r="460" spans="1:51" ht="30" x14ac:dyDescent="0.25">
      <c r="A460" s="20" t="s">
        <v>2528</v>
      </c>
      <c r="B460" s="34" t="s">
        <v>35</v>
      </c>
      <c r="C460" s="21"/>
      <c r="D460" s="34" t="s">
        <v>2529</v>
      </c>
      <c r="E460" s="35" t="s">
        <v>2530</v>
      </c>
      <c r="F460" s="40" t="s">
        <v>2531</v>
      </c>
      <c r="G460" s="40" t="s">
        <v>39</v>
      </c>
      <c r="H460" s="5">
        <v>44336</v>
      </c>
      <c r="I460" s="5">
        <v>43957</v>
      </c>
      <c r="J460" s="2" t="s">
        <v>2178</v>
      </c>
      <c r="K460" s="2" t="s">
        <v>2179</v>
      </c>
      <c r="L460" s="3">
        <v>129.80000000000001</v>
      </c>
      <c r="M460" s="3">
        <v>129.80000000000001</v>
      </c>
      <c r="N460" s="3">
        <v>43.09</v>
      </c>
      <c r="O460" s="3">
        <v>43.09</v>
      </c>
      <c r="P460" s="14"/>
      <c r="Q460" s="14"/>
      <c r="R460" s="14"/>
      <c r="S460" s="14"/>
      <c r="T460" s="3">
        <v>33.94</v>
      </c>
      <c r="U460" s="3">
        <v>11.27</v>
      </c>
      <c r="V460" s="21" t="s">
        <v>220</v>
      </c>
      <c r="W460" s="14">
        <v>1954</v>
      </c>
      <c r="X460" s="14">
        <v>1093.8499999999999</v>
      </c>
      <c r="Y460" s="14">
        <v>12</v>
      </c>
      <c r="Z460" s="22" t="s">
        <v>2104</v>
      </c>
      <c r="AA460" s="22" t="s">
        <v>2105</v>
      </c>
      <c r="AB460" s="2" t="s">
        <v>2106</v>
      </c>
      <c r="AC460" s="35" t="s">
        <v>122</v>
      </c>
      <c r="AD460" s="36" t="s">
        <v>123</v>
      </c>
      <c r="AE460" s="22" t="s">
        <v>1804</v>
      </c>
      <c r="AF460" s="2">
        <v>42403037066</v>
      </c>
      <c r="AG460" s="2" t="s">
        <v>2180</v>
      </c>
      <c r="AH460" s="2" t="s">
        <v>2105</v>
      </c>
      <c r="AI460" s="2"/>
      <c r="AJ460" s="2"/>
      <c r="AK460" s="38">
        <v>493376.85</v>
      </c>
      <c r="AL460" s="39">
        <v>493376.85</v>
      </c>
      <c r="AM460" s="23">
        <f t="shared" si="7"/>
        <v>451.04616720756962</v>
      </c>
      <c r="AN460" s="5">
        <v>45275</v>
      </c>
      <c r="AO460" s="5">
        <v>44876</v>
      </c>
      <c r="AP460" s="14">
        <v>50</v>
      </c>
      <c r="AQ460" s="24">
        <v>246688.42</v>
      </c>
      <c r="AR460" s="5">
        <v>44875</v>
      </c>
      <c r="AS460" s="24">
        <v>244049.54</v>
      </c>
      <c r="AT460" s="5"/>
      <c r="AU460" s="14"/>
      <c r="AV460" s="24"/>
      <c r="AW460" s="5">
        <v>45257</v>
      </c>
      <c r="AX460" s="24">
        <v>246688.42</v>
      </c>
      <c r="AY460" s="14"/>
    </row>
    <row r="461" spans="1:51" x14ac:dyDescent="0.25">
      <c r="A461" s="20" t="s">
        <v>2532</v>
      </c>
      <c r="B461" s="34" t="s">
        <v>114</v>
      </c>
      <c r="C461" s="21" t="s">
        <v>115</v>
      </c>
      <c r="D461" s="34" t="s">
        <v>2533</v>
      </c>
      <c r="E461" s="35" t="s">
        <v>2534</v>
      </c>
      <c r="F461" s="40">
        <v>40008152406</v>
      </c>
      <c r="G461" s="40" t="s">
        <v>39</v>
      </c>
      <c r="H461" s="5">
        <v>43998</v>
      </c>
      <c r="I461" s="5">
        <v>43870</v>
      </c>
      <c r="J461" s="2" t="s">
        <v>118</v>
      </c>
      <c r="K461" s="2" t="s">
        <v>166</v>
      </c>
      <c r="L461" s="3">
        <v>193</v>
      </c>
      <c r="M461" s="3">
        <v>158.19999999999999</v>
      </c>
      <c r="N461" s="3">
        <v>95.9</v>
      </c>
      <c r="O461" s="3">
        <v>61.1</v>
      </c>
      <c r="P461" s="14">
        <v>54.2</v>
      </c>
      <c r="Q461" s="14"/>
      <c r="R461" s="14"/>
      <c r="S461" s="14"/>
      <c r="T461" s="3">
        <v>50.273000000000003</v>
      </c>
      <c r="U461" s="3">
        <v>25</v>
      </c>
      <c r="V461" s="21">
        <v>318</v>
      </c>
      <c r="W461" s="14">
        <v>1965</v>
      </c>
      <c r="X461" s="14">
        <v>1334.5</v>
      </c>
      <c r="Y461" s="14">
        <v>24</v>
      </c>
      <c r="Z461" s="22" t="s">
        <v>1932</v>
      </c>
      <c r="AA461" s="22">
        <v>40203108122</v>
      </c>
      <c r="AB461" s="2">
        <v>14184</v>
      </c>
      <c r="AC461" s="35" t="s">
        <v>583</v>
      </c>
      <c r="AD461" s="36">
        <v>43603042088</v>
      </c>
      <c r="AE461" s="22"/>
      <c r="AF461" s="2"/>
      <c r="AG461" s="2"/>
      <c r="AH461" s="2"/>
      <c r="AI461" s="2"/>
      <c r="AJ461" s="2"/>
      <c r="AK461" s="38">
        <v>287709.14</v>
      </c>
      <c r="AL461" s="39">
        <v>287261.2</v>
      </c>
      <c r="AM461" s="23">
        <f t="shared" si="7"/>
        <v>215.25754964406144</v>
      </c>
      <c r="AN461" s="5"/>
      <c r="AO461" s="5">
        <v>44295</v>
      </c>
      <c r="AP461" s="14">
        <v>50</v>
      </c>
      <c r="AQ461" s="24">
        <v>143854.56</v>
      </c>
      <c r="AR461" s="5">
        <v>44285</v>
      </c>
      <c r="AS461" s="24">
        <v>138521.07</v>
      </c>
      <c r="AT461" s="5"/>
      <c r="AU461" s="14"/>
      <c r="AV461" s="24"/>
      <c r="AW461" s="5">
        <v>44771</v>
      </c>
      <c r="AX461" s="24">
        <v>143630.59</v>
      </c>
      <c r="AY461" s="14"/>
    </row>
    <row r="462" spans="1:51" ht="30" x14ac:dyDescent="0.25">
      <c r="A462" s="20" t="s">
        <v>2535</v>
      </c>
      <c r="B462" s="34" t="s">
        <v>245</v>
      </c>
      <c r="C462" s="21" t="s">
        <v>246</v>
      </c>
      <c r="D462" s="34" t="s">
        <v>2536</v>
      </c>
      <c r="E462" s="35" t="s">
        <v>248</v>
      </c>
      <c r="F462" s="40">
        <v>50003182001</v>
      </c>
      <c r="G462" s="40" t="s">
        <v>3312</v>
      </c>
      <c r="H462" s="5">
        <v>44015</v>
      </c>
      <c r="I462" s="5">
        <v>43647</v>
      </c>
      <c r="J462" s="2" t="s">
        <v>284</v>
      </c>
      <c r="K462" s="2" t="s">
        <v>285</v>
      </c>
      <c r="L462" s="3">
        <v>190.67</v>
      </c>
      <c r="M462" s="3">
        <v>115.96</v>
      </c>
      <c r="N462" s="3">
        <v>122.95</v>
      </c>
      <c r="O462" s="3">
        <v>48.24</v>
      </c>
      <c r="P462" s="14">
        <v>46.45</v>
      </c>
      <c r="Q462" s="14"/>
      <c r="R462" s="14"/>
      <c r="S462" s="14"/>
      <c r="T462" s="3">
        <v>93.51</v>
      </c>
      <c r="U462" s="3">
        <v>60.08</v>
      </c>
      <c r="V462" s="21">
        <v>103</v>
      </c>
      <c r="W462" s="14" t="s">
        <v>252</v>
      </c>
      <c r="X462" s="14">
        <v>2694.3</v>
      </c>
      <c r="Y462" s="14">
        <v>39</v>
      </c>
      <c r="Z462" s="22" t="s">
        <v>2537</v>
      </c>
      <c r="AA462" s="22">
        <v>42103044336</v>
      </c>
      <c r="AB462" s="2">
        <v>12232</v>
      </c>
      <c r="AC462" s="35" t="s">
        <v>1044</v>
      </c>
      <c r="AD462" s="36" t="s">
        <v>1045</v>
      </c>
      <c r="AE462" s="22" t="s">
        <v>591</v>
      </c>
      <c r="AF462" s="2" t="s">
        <v>592</v>
      </c>
      <c r="AG462" s="2" t="s">
        <v>2537</v>
      </c>
      <c r="AH462" s="2" t="s">
        <v>2388</v>
      </c>
      <c r="AI462" s="2"/>
      <c r="AJ462" s="2"/>
      <c r="AK462" s="38">
        <v>711392</v>
      </c>
      <c r="AL462" s="39">
        <v>711392</v>
      </c>
      <c r="AM462" s="23">
        <f t="shared" si="7"/>
        <v>264.03592769921687</v>
      </c>
      <c r="AN462" s="5">
        <v>45160</v>
      </c>
      <c r="AO462" s="5">
        <v>44687</v>
      </c>
      <c r="AP462" s="14">
        <v>50</v>
      </c>
      <c r="AQ462" s="24">
        <v>355696</v>
      </c>
      <c r="AR462" s="5"/>
      <c r="AS462" s="24"/>
      <c r="AT462" s="5"/>
      <c r="AU462" s="14"/>
      <c r="AV462" s="24"/>
      <c r="AW462" s="5">
        <v>45208</v>
      </c>
      <c r="AX462" s="24">
        <v>334003.63</v>
      </c>
      <c r="AY462" s="14"/>
    </row>
    <row r="463" spans="1:51" x14ac:dyDescent="0.25">
      <c r="A463" s="20" t="s">
        <v>2538</v>
      </c>
      <c r="B463" s="34" t="s">
        <v>35</v>
      </c>
      <c r="C463" s="21"/>
      <c r="D463" s="34" t="s">
        <v>2539</v>
      </c>
      <c r="E463" s="35" t="s">
        <v>2540</v>
      </c>
      <c r="F463" s="40">
        <v>40008108681</v>
      </c>
      <c r="G463" s="40" t="s">
        <v>39</v>
      </c>
      <c r="H463" s="5">
        <v>44160</v>
      </c>
      <c r="I463" s="5">
        <v>43945</v>
      </c>
      <c r="J463" s="2" t="s">
        <v>284</v>
      </c>
      <c r="K463" s="2" t="s">
        <v>285</v>
      </c>
      <c r="L463" s="3">
        <v>142.31</v>
      </c>
      <c r="M463" s="3">
        <v>119.07</v>
      </c>
      <c r="N463" s="3">
        <v>103.73</v>
      </c>
      <c r="O463" s="3">
        <v>80.489999999999995</v>
      </c>
      <c r="P463" s="14">
        <v>51.9</v>
      </c>
      <c r="Q463" s="14"/>
      <c r="R463" s="14"/>
      <c r="S463" s="14"/>
      <c r="T463" s="3">
        <v>132.19</v>
      </c>
      <c r="U463" s="3">
        <v>95.48</v>
      </c>
      <c r="V463" s="21" t="s">
        <v>42</v>
      </c>
      <c r="W463" s="14">
        <v>1956</v>
      </c>
      <c r="X463" s="14">
        <v>4351.7</v>
      </c>
      <c r="Y463" s="14">
        <v>47</v>
      </c>
      <c r="Z463" s="22" t="s">
        <v>45</v>
      </c>
      <c r="AA463" s="22" t="s">
        <v>46</v>
      </c>
      <c r="AB463" s="2" t="s">
        <v>1672</v>
      </c>
      <c r="AC463" s="35" t="s">
        <v>2098</v>
      </c>
      <c r="AD463" s="36" t="s">
        <v>2099</v>
      </c>
      <c r="AE463" s="22"/>
      <c r="AF463" s="2"/>
      <c r="AG463" s="2"/>
      <c r="AH463" s="2"/>
      <c r="AI463" s="2"/>
      <c r="AJ463" s="2"/>
      <c r="AK463" s="38">
        <v>1106438.8999999999</v>
      </c>
      <c r="AL463" s="39">
        <v>747303.85</v>
      </c>
      <c r="AM463" s="23">
        <f t="shared" si="7"/>
        <v>171.72687685272422</v>
      </c>
      <c r="AN463" s="5">
        <v>45199</v>
      </c>
      <c r="AO463" s="5">
        <v>44739</v>
      </c>
      <c r="AP463" s="14">
        <v>50</v>
      </c>
      <c r="AQ463" s="24">
        <v>373651.92</v>
      </c>
      <c r="AR463" s="5">
        <v>44729</v>
      </c>
      <c r="AS463" s="24">
        <v>373651.93</v>
      </c>
      <c r="AT463" s="5"/>
      <c r="AU463" s="14"/>
      <c r="AV463" s="24"/>
      <c r="AW463" s="5">
        <v>45219</v>
      </c>
      <c r="AX463" s="24">
        <v>373651.92</v>
      </c>
      <c r="AY463" s="14"/>
    </row>
    <row r="464" spans="1:51" x14ac:dyDescent="0.25">
      <c r="A464" s="20" t="s">
        <v>2541</v>
      </c>
      <c r="B464" s="34" t="s">
        <v>269</v>
      </c>
      <c r="C464" s="21" t="s">
        <v>270</v>
      </c>
      <c r="D464" s="34" t="s">
        <v>2542</v>
      </c>
      <c r="E464" s="35" t="s">
        <v>2543</v>
      </c>
      <c r="F464" s="40">
        <v>40008289306</v>
      </c>
      <c r="G464" s="40" t="s">
        <v>39</v>
      </c>
      <c r="H464" s="5">
        <v>44182</v>
      </c>
      <c r="I464" s="5">
        <v>43893</v>
      </c>
      <c r="J464" s="2" t="s">
        <v>2526</v>
      </c>
      <c r="K464" s="2" t="s">
        <v>275</v>
      </c>
      <c r="L464" s="3">
        <v>181.17</v>
      </c>
      <c r="M464" s="3">
        <v>147.08000000000001</v>
      </c>
      <c r="N464" s="3">
        <v>92.88</v>
      </c>
      <c r="O464" s="3">
        <v>53.3</v>
      </c>
      <c r="P464" s="14"/>
      <c r="Q464" s="14"/>
      <c r="R464" s="14"/>
      <c r="S464" s="14"/>
      <c r="T464" s="3">
        <v>137.97499999999999</v>
      </c>
      <c r="U464" s="3">
        <v>36.18</v>
      </c>
      <c r="V464" s="21" t="s">
        <v>42</v>
      </c>
      <c r="W464" s="14">
        <v>1968</v>
      </c>
      <c r="X464" s="14">
        <v>1486.62</v>
      </c>
      <c r="Y464" s="14">
        <v>24</v>
      </c>
      <c r="Z464" s="22" t="s">
        <v>716</v>
      </c>
      <c r="AA464" s="22" t="s">
        <v>722</v>
      </c>
      <c r="AB464" s="2" t="s">
        <v>717</v>
      </c>
      <c r="AC464" s="35" t="s">
        <v>278</v>
      </c>
      <c r="AD464" s="36" t="s">
        <v>279</v>
      </c>
      <c r="AE464" s="22" t="s">
        <v>392</v>
      </c>
      <c r="AF464" s="2" t="s">
        <v>393</v>
      </c>
      <c r="AG464" s="2" t="s">
        <v>716</v>
      </c>
      <c r="AH464" s="2" t="s">
        <v>722</v>
      </c>
      <c r="AI464" s="2"/>
      <c r="AJ464" s="2"/>
      <c r="AK464" s="38">
        <v>387779.65</v>
      </c>
      <c r="AL464" s="39">
        <v>387744.46</v>
      </c>
      <c r="AM464" s="23">
        <f t="shared" si="7"/>
        <v>260.82284645706369</v>
      </c>
      <c r="AN464" s="5">
        <v>44834</v>
      </c>
      <c r="AO464" s="5">
        <v>44446</v>
      </c>
      <c r="AP464" s="14">
        <v>50</v>
      </c>
      <c r="AQ464" s="24">
        <v>193872.23</v>
      </c>
      <c r="AR464" s="5"/>
      <c r="AS464" s="24"/>
      <c r="AT464" s="5">
        <v>44442</v>
      </c>
      <c r="AU464" s="14">
        <v>80</v>
      </c>
      <c r="AV464" s="24">
        <v>155097.78</v>
      </c>
      <c r="AW464" s="5">
        <v>44846</v>
      </c>
      <c r="AX464" s="24">
        <v>193872.23</v>
      </c>
      <c r="AY464" s="14"/>
    </row>
    <row r="465" spans="1:51" x14ac:dyDescent="0.25">
      <c r="A465" s="20" t="s">
        <v>2544</v>
      </c>
      <c r="B465" s="34" t="s">
        <v>599</v>
      </c>
      <c r="C465" s="21" t="s">
        <v>2309</v>
      </c>
      <c r="D465" s="34" t="s">
        <v>2545</v>
      </c>
      <c r="E465" s="35" t="s">
        <v>2546</v>
      </c>
      <c r="F465" s="40" t="s">
        <v>2547</v>
      </c>
      <c r="G465" s="40" t="s">
        <v>39</v>
      </c>
      <c r="H465" s="5">
        <v>44015</v>
      </c>
      <c r="I465" s="5">
        <v>43754</v>
      </c>
      <c r="J465" s="2" t="s">
        <v>250</v>
      </c>
      <c r="K465" s="2" t="s">
        <v>251</v>
      </c>
      <c r="L465" s="3">
        <v>141</v>
      </c>
      <c r="M465" s="3">
        <v>141</v>
      </c>
      <c r="N465" s="3">
        <v>59.16</v>
      </c>
      <c r="O465" s="3">
        <v>59.16</v>
      </c>
      <c r="P465" s="14">
        <v>57.92</v>
      </c>
      <c r="Q465" s="14"/>
      <c r="R465" s="14"/>
      <c r="S465" s="14"/>
      <c r="T465" s="3">
        <v>91.26</v>
      </c>
      <c r="U465" s="3">
        <v>38.29</v>
      </c>
      <c r="V465" s="21" t="s">
        <v>1373</v>
      </c>
      <c r="W465" s="14">
        <v>1981</v>
      </c>
      <c r="X465" s="14">
        <v>3196.2000000000003</v>
      </c>
      <c r="Y465" s="14">
        <v>44</v>
      </c>
      <c r="Z465" s="22" t="s">
        <v>253</v>
      </c>
      <c r="AA465" s="22">
        <v>43603063747</v>
      </c>
      <c r="AB465" s="2">
        <v>11606</v>
      </c>
      <c r="AC465" s="35" t="s">
        <v>2098</v>
      </c>
      <c r="AD465" s="36" t="s">
        <v>2099</v>
      </c>
      <c r="AE465" s="22" t="s">
        <v>124</v>
      </c>
      <c r="AF465" s="2" t="s">
        <v>125</v>
      </c>
      <c r="AG465" s="2" t="s">
        <v>253</v>
      </c>
      <c r="AH465" s="2" t="s">
        <v>258</v>
      </c>
      <c r="AI465" s="2" t="s">
        <v>2521</v>
      </c>
      <c r="AJ465" s="2" t="s">
        <v>2522</v>
      </c>
      <c r="AK465" s="38">
        <v>1095859.32</v>
      </c>
      <c r="AL465" s="39">
        <v>1095859.32</v>
      </c>
      <c r="AM465" s="23">
        <f t="shared" si="7"/>
        <v>342.86318753519805</v>
      </c>
      <c r="AN465" s="5">
        <v>45275</v>
      </c>
      <c r="AO465" s="5">
        <v>44851</v>
      </c>
      <c r="AP465" s="14">
        <v>50</v>
      </c>
      <c r="AQ465" s="24">
        <v>547929.66</v>
      </c>
      <c r="AR465" s="5"/>
      <c r="AS465" s="24"/>
      <c r="AT465" s="5">
        <v>44847</v>
      </c>
      <c r="AU465" s="14">
        <v>80</v>
      </c>
      <c r="AV465" s="24">
        <v>429550.46</v>
      </c>
      <c r="AW465" s="5">
        <v>45254</v>
      </c>
      <c r="AX465" s="24">
        <v>547929.65</v>
      </c>
      <c r="AY465" s="14"/>
    </row>
    <row r="466" spans="1:51" x14ac:dyDescent="0.25">
      <c r="A466" s="20" t="s">
        <v>2548</v>
      </c>
      <c r="B466" s="34" t="s">
        <v>35</v>
      </c>
      <c r="C466" s="21"/>
      <c r="D466" s="34" t="s">
        <v>2549</v>
      </c>
      <c r="E466" s="35" t="s">
        <v>2550</v>
      </c>
      <c r="F466" s="40" t="s">
        <v>2551</v>
      </c>
      <c r="G466" s="40" t="s">
        <v>39</v>
      </c>
      <c r="H466" s="5">
        <v>44133</v>
      </c>
      <c r="I466" s="5">
        <v>43913</v>
      </c>
      <c r="J466" s="2" t="s">
        <v>818</v>
      </c>
      <c r="K466" s="2" t="s">
        <v>819</v>
      </c>
      <c r="L466" s="3">
        <v>183.7</v>
      </c>
      <c r="M466" s="3">
        <v>116.79</v>
      </c>
      <c r="N466" s="3">
        <v>142.43</v>
      </c>
      <c r="O466" s="3">
        <v>55.52</v>
      </c>
      <c r="P466" s="14">
        <v>51.9</v>
      </c>
      <c r="Q466" s="14"/>
      <c r="R466" s="14"/>
      <c r="S466" s="14"/>
      <c r="T466" s="3">
        <v>114.95</v>
      </c>
      <c r="U466" s="3">
        <v>76.45</v>
      </c>
      <c r="V466" s="21" t="s">
        <v>42</v>
      </c>
      <c r="W466" s="14">
        <v>1979</v>
      </c>
      <c r="X466" s="14">
        <v>2911.98</v>
      </c>
      <c r="Y466" s="14">
        <v>45</v>
      </c>
      <c r="Z466" s="22" t="s">
        <v>43</v>
      </c>
      <c r="AA466" s="22" t="s">
        <v>44</v>
      </c>
      <c r="AB466" s="2" t="s">
        <v>2460</v>
      </c>
      <c r="AC466" s="35" t="s">
        <v>159</v>
      </c>
      <c r="AD466" s="36" t="s">
        <v>160</v>
      </c>
      <c r="AE466" s="22" t="s">
        <v>1758</v>
      </c>
      <c r="AF466" s="2" t="s">
        <v>1759</v>
      </c>
      <c r="AG466" s="2" t="s">
        <v>43</v>
      </c>
      <c r="AH466" s="2" t="s">
        <v>44</v>
      </c>
      <c r="AI466" s="2"/>
      <c r="AJ466" s="2"/>
      <c r="AK466" s="38">
        <v>625192.19999999995</v>
      </c>
      <c r="AL466" s="39">
        <v>606260.71</v>
      </c>
      <c r="AM466" s="23">
        <f t="shared" si="7"/>
        <v>208.19535505051545</v>
      </c>
      <c r="AN466" s="5">
        <v>45072</v>
      </c>
      <c r="AO466" s="5">
        <v>44559</v>
      </c>
      <c r="AP466" s="14">
        <v>50</v>
      </c>
      <c r="AQ466" s="24">
        <v>303130.34999999998</v>
      </c>
      <c r="AR466" s="5"/>
      <c r="AS466" s="24"/>
      <c r="AT466" s="5">
        <v>44557</v>
      </c>
      <c r="AU466" s="14">
        <v>80</v>
      </c>
      <c r="AV466" s="24">
        <v>242504.29</v>
      </c>
      <c r="AW466" s="5">
        <v>45079</v>
      </c>
      <c r="AX466" s="24">
        <v>302548.12</v>
      </c>
      <c r="AY466" s="14"/>
    </row>
    <row r="467" spans="1:51" ht="30" x14ac:dyDescent="0.25">
      <c r="A467" s="20" t="s">
        <v>2552</v>
      </c>
      <c r="B467" s="34" t="s">
        <v>298</v>
      </c>
      <c r="C467" s="21"/>
      <c r="D467" s="34" t="s">
        <v>2553</v>
      </c>
      <c r="E467" s="35" t="s">
        <v>511</v>
      </c>
      <c r="F467" s="40">
        <v>43603011548</v>
      </c>
      <c r="G467" s="40" t="s">
        <v>3313</v>
      </c>
      <c r="H467" s="5">
        <v>44133</v>
      </c>
      <c r="I467" s="5">
        <v>43711</v>
      </c>
      <c r="J467" s="2" t="s">
        <v>118</v>
      </c>
      <c r="K467" s="2" t="s">
        <v>166</v>
      </c>
      <c r="L467" s="3">
        <v>200.7</v>
      </c>
      <c r="M467" s="3">
        <v>174.9</v>
      </c>
      <c r="N467" s="3">
        <v>97</v>
      </c>
      <c r="O467" s="3">
        <v>71.2</v>
      </c>
      <c r="P467" s="14">
        <v>57.92</v>
      </c>
      <c r="Q467" s="14"/>
      <c r="R467" s="14"/>
      <c r="S467" s="14"/>
      <c r="T467" s="3">
        <v>0.71</v>
      </c>
      <c r="U467" s="3">
        <v>0.71</v>
      </c>
      <c r="V467" s="21" t="s">
        <v>42</v>
      </c>
      <c r="W467" s="14">
        <v>1935</v>
      </c>
      <c r="X467" s="14">
        <v>250.47</v>
      </c>
      <c r="Y467" s="14">
        <v>5</v>
      </c>
      <c r="Z467" s="22" t="s">
        <v>2554</v>
      </c>
      <c r="AA467" s="22" t="s">
        <v>2555</v>
      </c>
      <c r="AB467" s="2" t="s">
        <v>2556</v>
      </c>
      <c r="AC467" s="35" t="s">
        <v>954</v>
      </c>
      <c r="AD467" s="36" t="s">
        <v>955</v>
      </c>
      <c r="AE467" s="22" t="s">
        <v>2557</v>
      </c>
      <c r="AF467" s="2" t="s">
        <v>2558</v>
      </c>
      <c r="AG467" s="2"/>
      <c r="AH467" s="2"/>
      <c r="AI467" s="22" t="s">
        <v>3292</v>
      </c>
      <c r="AJ467" s="2" t="s">
        <v>512</v>
      </c>
      <c r="AK467" s="38">
        <v>105204.64</v>
      </c>
      <c r="AL467" s="39">
        <v>94732.09</v>
      </c>
      <c r="AM467" s="23">
        <f t="shared" si="7"/>
        <v>378.21731145446557</v>
      </c>
      <c r="AN467" s="5">
        <v>45199</v>
      </c>
      <c r="AO467" s="5">
        <v>44659</v>
      </c>
      <c r="AP467" s="14">
        <v>50</v>
      </c>
      <c r="AQ467" s="24">
        <v>47366.04</v>
      </c>
      <c r="AR467" s="5">
        <v>44657</v>
      </c>
      <c r="AS467" s="24">
        <v>47366.05</v>
      </c>
      <c r="AT467" s="5"/>
      <c r="AU467" s="14"/>
      <c r="AV467" s="24"/>
      <c r="AW467" s="5">
        <v>45211</v>
      </c>
      <c r="AX467" s="24">
        <v>47366.04</v>
      </c>
      <c r="AY467" s="14"/>
    </row>
    <row r="468" spans="1:51" ht="45" x14ac:dyDescent="0.25">
      <c r="A468" s="20" t="s">
        <v>2559</v>
      </c>
      <c r="B468" s="34" t="s">
        <v>813</v>
      </c>
      <c r="C468" s="21" t="s">
        <v>2560</v>
      </c>
      <c r="D468" s="34" t="s">
        <v>2561</v>
      </c>
      <c r="E468" s="35" t="s">
        <v>3331</v>
      </c>
      <c r="F468" s="40" t="s">
        <v>2562</v>
      </c>
      <c r="G468" s="40" t="s">
        <v>3313</v>
      </c>
      <c r="H468" s="5">
        <v>44321</v>
      </c>
      <c r="I468" s="5">
        <v>44067</v>
      </c>
      <c r="J468" s="2" t="s">
        <v>818</v>
      </c>
      <c r="K468" s="2" t="s">
        <v>819</v>
      </c>
      <c r="L468" s="3">
        <v>222.89</v>
      </c>
      <c r="M468" s="3">
        <v>152.02000000000001</v>
      </c>
      <c r="N468" s="3">
        <v>121.43</v>
      </c>
      <c r="O468" s="3">
        <v>50.56</v>
      </c>
      <c r="P468" s="14"/>
      <c r="Q468" s="14"/>
      <c r="R468" s="14"/>
      <c r="S468" s="14"/>
      <c r="T468" s="3">
        <v>46.97</v>
      </c>
      <c r="U468" s="3">
        <v>20.68</v>
      </c>
      <c r="V468" s="21" t="s">
        <v>42</v>
      </c>
      <c r="W468" s="14" t="s">
        <v>2563</v>
      </c>
      <c r="X468" s="14">
        <v>1375.4</v>
      </c>
      <c r="Y468" s="14">
        <v>24</v>
      </c>
      <c r="Z468" s="22" t="s">
        <v>1567</v>
      </c>
      <c r="AA468" s="22" t="s">
        <v>1568</v>
      </c>
      <c r="AB468" s="2" t="s">
        <v>1247</v>
      </c>
      <c r="AC468" s="35" t="s">
        <v>448</v>
      </c>
      <c r="AD468" s="36" t="s">
        <v>449</v>
      </c>
      <c r="AE468" s="22" t="s">
        <v>373</v>
      </c>
      <c r="AF468" s="2" t="s">
        <v>374</v>
      </c>
      <c r="AG468" s="2" t="s">
        <v>1567</v>
      </c>
      <c r="AH468" s="2" t="s">
        <v>1568</v>
      </c>
      <c r="AI468" s="2" t="s">
        <v>2564</v>
      </c>
      <c r="AJ468" s="2" t="s">
        <v>2565</v>
      </c>
      <c r="AK468" s="38">
        <v>508987.05</v>
      </c>
      <c r="AL468" s="39">
        <v>508810.63</v>
      </c>
      <c r="AM468" s="23">
        <f t="shared" si="7"/>
        <v>369.93647666133484</v>
      </c>
      <c r="AN468" s="5">
        <v>45290</v>
      </c>
      <c r="AO468" s="5">
        <v>44882</v>
      </c>
      <c r="AP468" s="14">
        <v>50</v>
      </c>
      <c r="AQ468" s="24">
        <v>254405.31</v>
      </c>
      <c r="AR468" s="5">
        <v>44880</v>
      </c>
      <c r="AS468" s="24">
        <v>251417.38</v>
      </c>
      <c r="AT468" s="5"/>
      <c r="AU468" s="14"/>
      <c r="AV468" s="24"/>
      <c r="AW468" s="5">
        <v>45240</v>
      </c>
      <c r="AX468" s="24">
        <v>254405.31</v>
      </c>
      <c r="AY468" s="14"/>
    </row>
    <row r="469" spans="1:51" ht="45" x14ac:dyDescent="0.25">
      <c r="A469" s="20" t="s">
        <v>2566</v>
      </c>
      <c r="B469" s="34" t="s">
        <v>813</v>
      </c>
      <c r="C469" s="21" t="s">
        <v>2560</v>
      </c>
      <c r="D469" s="34" t="s">
        <v>2567</v>
      </c>
      <c r="E469" s="35" t="s">
        <v>3331</v>
      </c>
      <c r="F469" s="40">
        <v>41203022001</v>
      </c>
      <c r="G469" s="40" t="s">
        <v>3313</v>
      </c>
      <c r="H469" s="5">
        <v>44357</v>
      </c>
      <c r="I469" s="5">
        <v>44213</v>
      </c>
      <c r="J469" s="2" t="s">
        <v>818</v>
      </c>
      <c r="K469" s="2" t="s">
        <v>819</v>
      </c>
      <c r="L469" s="3">
        <v>155.52000000000001</v>
      </c>
      <c r="M469" s="3">
        <v>127.89</v>
      </c>
      <c r="N469" s="3">
        <v>62.73</v>
      </c>
      <c r="O469" s="3">
        <v>90.36</v>
      </c>
      <c r="P469" s="14"/>
      <c r="Q469" s="14"/>
      <c r="R469" s="14"/>
      <c r="S469" s="14"/>
      <c r="T469" s="3">
        <v>64.72</v>
      </c>
      <c r="U469" s="3">
        <v>33.56</v>
      </c>
      <c r="V469" s="21" t="s">
        <v>42</v>
      </c>
      <c r="W469" s="14">
        <v>1977</v>
      </c>
      <c r="X469" s="14">
        <v>2484.5</v>
      </c>
      <c r="Y469" s="14">
        <v>24</v>
      </c>
      <c r="Z469" s="22" t="s">
        <v>1567</v>
      </c>
      <c r="AA469" s="22" t="s">
        <v>1568</v>
      </c>
      <c r="AB469" s="2" t="s">
        <v>1247</v>
      </c>
      <c r="AC469" s="35" t="s">
        <v>448</v>
      </c>
      <c r="AD469" s="36" t="s">
        <v>449</v>
      </c>
      <c r="AE469" s="22" t="s">
        <v>373</v>
      </c>
      <c r="AF469" s="2" t="s">
        <v>374</v>
      </c>
      <c r="AG469" s="2" t="s">
        <v>1567</v>
      </c>
      <c r="AH469" s="2" t="s">
        <v>1568</v>
      </c>
      <c r="AI469" s="2" t="s">
        <v>2564</v>
      </c>
      <c r="AJ469" s="2" t="s">
        <v>2565</v>
      </c>
      <c r="AK469" s="38">
        <v>556068.84</v>
      </c>
      <c r="AL469" s="39">
        <v>556068.84</v>
      </c>
      <c r="AM469" s="23">
        <f t="shared" si="7"/>
        <v>223.81519017911046</v>
      </c>
      <c r="AN469" s="5">
        <v>45290</v>
      </c>
      <c r="AO469" s="5">
        <v>44882</v>
      </c>
      <c r="AP469" s="14">
        <v>50</v>
      </c>
      <c r="AQ469" s="24">
        <v>278034.42</v>
      </c>
      <c r="AR469" s="5">
        <v>44880</v>
      </c>
      <c r="AS469" s="24">
        <v>275009.42</v>
      </c>
      <c r="AT469" s="5"/>
      <c r="AU469" s="14"/>
      <c r="AV469" s="24"/>
      <c r="AW469" s="5">
        <v>45243</v>
      </c>
      <c r="AX469" s="24">
        <v>278034.42</v>
      </c>
      <c r="AY469" s="14"/>
    </row>
    <row r="470" spans="1:51" ht="30" x14ac:dyDescent="0.25">
      <c r="A470" s="20" t="s">
        <v>2568</v>
      </c>
      <c r="B470" s="34" t="s">
        <v>298</v>
      </c>
      <c r="C470" s="21"/>
      <c r="D470" s="34" t="s">
        <v>2569</v>
      </c>
      <c r="E470" s="35" t="s">
        <v>511</v>
      </c>
      <c r="F470" s="40">
        <v>43603011548</v>
      </c>
      <c r="G470" s="40" t="s">
        <v>3313</v>
      </c>
      <c r="H470" s="5">
        <v>44140</v>
      </c>
      <c r="I470" s="5">
        <v>43641</v>
      </c>
      <c r="J470" s="2" t="s">
        <v>250</v>
      </c>
      <c r="K470" s="2" t="s">
        <v>2570</v>
      </c>
      <c r="L470" s="3">
        <v>184.4</v>
      </c>
      <c r="M470" s="3">
        <v>184.4</v>
      </c>
      <c r="N470" s="3">
        <v>72.62</v>
      </c>
      <c r="O470" s="3">
        <v>72.62</v>
      </c>
      <c r="P470" s="14"/>
      <c r="Q470" s="14"/>
      <c r="R470" s="14"/>
      <c r="S470" s="14"/>
      <c r="T470" s="3">
        <v>0</v>
      </c>
      <c r="U470" s="3">
        <v>0</v>
      </c>
      <c r="V470" s="21" t="s">
        <v>42</v>
      </c>
      <c r="W470" s="14">
        <v>1959</v>
      </c>
      <c r="X470" s="14">
        <v>704.8</v>
      </c>
      <c r="Y470" s="14">
        <v>12</v>
      </c>
      <c r="Z470" s="22" t="s">
        <v>253</v>
      </c>
      <c r="AA470" s="22">
        <v>43603063747</v>
      </c>
      <c r="AB470" s="2">
        <v>11606</v>
      </c>
      <c r="AC470" s="35" t="s">
        <v>2571</v>
      </c>
      <c r="AD470" s="36" t="s">
        <v>2572</v>
      </c>
      <c r="AE470" s="22" t="s">
        <v>1873</v>
      </c>
      <c r="AF470" s="2" t="s">
        <v>1874</v>
      </c>
      <c r="AG470" s="2" t="s">
        <v>253</v>
      </c>
      <c r="AH470" s="2" t="s">
        <v>258</v>
      </c>
      <c r="AI470" s="22" t="s">
        <v>3292</v>
      </c>
      <c r="AJ470" s="2" t="s">
        <v>512</v>
      </c>
      <c r="AK470" s="38">
        <v>252913.87</v>
      </c>
      <c r="AL470" s="39">
        <v>252913.87</v>
      </c>
      <c r="AM470" s="23">
        <f t="shared" si="7"/>
        <v>358.84487797956871</v>
      </c>
      <c r="AN470" s="5">
        <v>45153</v>
      </c>
      <c r="AO470" s="5">
        <v>44628</v>
      </c>
      <c r="AP470" s="14">
        <v>50</v>
      </c>
      <c r="AQ470" s="24">
        <v>124103.48</v>
      </c>
      <c r="AR470" s="5">
        <v>44623</v>
      </c>
      <c r="AS470" s="24">
        <v>124103.49</v>
      </c>
      <c r="AT470" s="5"/>
      <c r="AU470" s="14"/>
      <c r="AV470" s="24"/>
      <c r="AW470" s="5">
        <v>45195</v>
      </c>
      <c r="AX470" s="24">
        <v>123744.53</v>
      </c>
      <c r="AY470" s="14"/>
    </row>
    <row r="471" spans="1:51" x14ac:dyDescent="0.25">
      <c r="A471" s="20" t="s">
        <v>2573</v>
      </c>
      <c r="B471" s="34" t="s">
        <v>456</v>
      </c>
      <c r="C471" s="21" t="s">
        <v>457</v>
      </c>
      <c r="D471" s="34" t="s">
        <v>2574</v>
      </c>
      <c r="E471" s="35" t="s">
        <v>1480</v>
      </c>
      <c r="F471" s="40">
        <v>40103267313</v>
      </c>
      <c r="G471" s="40" t="s">
        <v>3313</v>
      </c>
      <c r="H471" s="5">
        <v>44279</v>
      </c>
      <c r="I471" s="5">
        <v>42618</v>
      </c>
      <c r="J471" s="2" t="s">
        <v>284</v>
      </c>
      <c r="K471" s="2" t="s">
        <v>285</v>
      </c>
      <c r="L471" s="3">
        <v>167.4</v>
      </c>
      <c r="M471" s="3">
        <v>110.5</v>
      </c>
      <c r="N471" s="3">
        <v>116.3</v>
      </c>
      <c r="O471" s="3">
        <v>59.353999999999999</v>
      </c>
      <c r="P471" s="14"/>
      <c r="Q471" s="14"/>
      <c r="R471" s="14"/>
      <c r="S471" s="14"/>
      <c r="T471" s="3">
        <v>58.44</v>
      </c>
      <c r="U471" s="3">
        <v>40.56</v>
      </c>
      <c r="V471" s="21" t="s">
        <v>1546</v>
      </c>
      <c r="W471" s="14">
        <v>1983</v>
      </c>
      <c r="X471" s="14">
        <v>1729.1</v>
      </c>
      <c r="Y471" s="14">
        <v>22</v>
      </c>
      <c r="Z471" s="22" t="s">
        <v>768</v>
      </c>
      <c r="AA471" s="22" t="s">
        <v>1393</v>
      </c>
      <c r="AB471" s="2"/>
      <c r="AC471" s="35" t="s">
        <v>1483</v>
      </c>
      <c r="AD471" s="36" t="s">
        <v>2575</v>
      </c>
      <c r="AE471" s="22" t="s">
        <v>1485</v>
      </c>
      <c r="AF471" s="2" t="s">
        <v>1486</v>
      </c>
      <c r="AG471" s="2"/>
      <c r="AH471" s="2"/>
      <c r="AI471" s="2"/>
      <c r="AJ471" s="2"/>
      <c r="AK471" s="38">
        <v>312276.40000000002</v>
      </c>
      <c r="AL471" s="39">
        <v>312276.40000000002</v>
      </c>
      <c r="AM471" s="23">
        <f t="shared" si="7"/>
        <v>180.6005436354173</v>
      </c>
      <c r="AN471" s="5">
        <v>45275</v>
      </c>
      <c r="AO471" s="5">
        <v>44908</v>
      </c>
      <c r="AP471" s="14">
        <v>50</v>
      </c>
      <c r="AQ471" s="24">
        <v>156138.20000000001</v>
      </c>
      <c r="AR471" s="5">
        <v>44903</v>
      </c>
      <c r="AS471" s="24">
        <v>154161.79999999999</v>
      </c>
      <c r="AT471" s="5"/>
      <c r="AU471" s="14"/>
      <c r="AV471" s="24"/>
      <c r="AW471" s="5">
        <v>45281</v>
      </c>
      <c r="AX471" s="24">
        <v>156049.89000000001</v>
      </c>
      <c r="AY471" s="14"/>
    </row>
    <row r="472" spans="1:51" ht="30" x14ac:dyDescent="0.25">
      <c r="A472" s="20" t="s">
        <v>2576</v>
      </c>
      <c r="B472" s="34" t="s">
        <v>245</v>
      </c>
      <c r="C472" s="21" t="s">
        <v>246</v>
      </c>
      <c r="D472" s="34" t="s">
        <v>2577</v>
      </c>
      <c r="E472" s="35" t="s">
        <v>248</v>
      </c>
      <c r="F472" s="40">
        <v>50003182001</v>
      </c>
      <c r="G472" s="40" t="s">
        <v>3312</v>
      </c>
      <c r="H472" s="5">
        <v>43914</v>
      </c>
      <c r="I472" s="5">
        <v>43403</v>
      </c>
      <c r="J472" s="2" t="s">
        <v>250</v>
      </c>
      <c r="K472" s="2" t="s">
        <v>251</v>
      </c>
      <c r="L472" s="3">
        <v>221.7</v>
      </c>
      <c r="M472" s="3">
        <v>161.1</v>
      </c>
      <c r="N472" s="3">
        <v>133.09999999999997</v>
      </c>
      <c r="O472" s="3">
        <v>72.499999999999986</v>
      </c>
      <c r="P472" s="14">
        <v>46.45</v>
      </c>
      <c r="Q472" s="14"/>
      <c r="R472" s="14"/>
      <c r="S472" s="14"/>
      <c r="T472" s="3">
        <v>36.47</v>
      </c>
      <c r="U472" s="3">
        <v>21.72</v>
      </c>
      <c r="V472" s="21" t="s">
        <v>2157</v>
      </c>
      <c r="W472" s="14" t="s">
        <v>252</v>
      </c>
      <c r="X472" s="14">
        <v>630.5</v>
      </c>
      <c r="Y472" s="14">
        <v>16</v>
      </c>
      <c r="Z472" s="22" t="s">
        <v>253</v>
      </c>
      <c r="AA472" s="22">
        <v>43603063747</v>
      </c>
      <c r="AB472" s="2">
        <v>11606</v>
      </c>
      <c r="AC472" s="35" t="s">
        <v>684</v>
      </c>
      <c r="AD472" s="36" t="s">
        <v>590</v>
      </c>
      <c r="AE472" s="22"/>
      <c r="AF472" s="2"/>
      <c r="AG472" s="2"/>
      <c r="AH472" s="2"/>
      <c r="AI472" s="2"/>
      <c r="AJ472" s="2"/>
      <c r="AK472" s="38">
        <v>172578.08</v>
      </c>
      <c r="AL472" s="39">
        <v>158389</v>
      </c>
      <c r="AM472" s="23">
        <f t="shared" si="7"/>
        <v>251.21173671689135</v>
      </c>
      <c r="AN472" s="5">
        <v>44866</v>
      </c>
      <c r="AO472" s="5">
        <v>44286</v>
      </c>
      <c r="AP472" s="14">
        <v>50</v>
      </c>
      <c r="AQ472" s="24">
        <v>79194.5</v>
      </c>
      <c r="AR472" s="5"/>
      <c r="AS472" s="24"/>
      <c r="AT472" s="5"/>
      <c r="AU472" s="14"/>
      <c r="AV472" s="24"/>
      <c r="AW472" s="5">
        <v>44973</v>
      </c>
      <c r="AX472" s="24">
        <v>79194.5</v>
      </c>
      <c r="AY472" s="14"/>
    </row>
    <row r="473" spans="1:51" ht="30" x14ac:dyDescent="0.25">
      <c r="A473" s="20" t="s">
        <v>2578</v>
      </c>
      <c r="B473" s="34" t="s">
        <v>101</v>
      </c>
      <c r="C473" s="21" t="s">
        <v>102</v>
      </c>
      <c r="D473" s="34" t="s">
        <v>2579</v>
      </c>
      <c r="E473" s="35" t="s">
        <v>2579</v>
      </c>
      <c r="F473" s="40" t="s">
        <v>2580</v>
      </c>
      <c r="G473" s="40" t="s">
        <v>39</v>
      </c>
      <c r="H473" s="5">
        <v>44375</v>
      </c>
      <c r="I473" s="5">
        <v>43178</v>
      </c>
      <c r="J473" s="2" t="s">
        <v>40</v>
      </c>
      <c r="K473" s="2" t="s">
        <v>41</v>
      </c>
      <c r="L473" s="3">
        <v>182.24</v>
      </c>
      <c r="M473" s="3">
        <v>139.41999999999999</v>
      </c>
      <c r="N473" s="3">
        <v>97.16</v>
      </c>
      <c r="O473" s="3">
        <v>57.39</v>
      </c>
      <c r="P473" s="14"/>
      <c r="Q473" s="14"/>
      <c r="R473" s="14"/>
      <c r="S473" s="14"/>
      <c r="T473" s="3">
        <v>109.75</v>
      </c>
      <c r="U473" s="3">
        <v>60.09</v>
      </c>
      <c r="V473" s="21" t="s">
        <v>42</v>
      </c>
      <c r="W473" s="14">
        <v>1970</v>
      </c>
      <c r="X473" s="14">
        <v>2852.4</v>
      </c>
      <c r="Y473" s="14">
        <v>42</v>
      </c>
      <c r="Z473" s="22" t="s">
        <v>111</v>
      </c>
      <c r="AA473" s="22">
        <v>40103162283</v>
      </c>
      <c r="AB473" s="2" t="s">
        <v>703</v>
      </c>
      <c r="AC473" s="35" t="s">
        <v>1900</v>
      </c>
      <c r="AD473" s="36" t="s">
        <v>1901</v>
      </c>
      <c r="AE473" s="22" t="s">
        <v>1862</v>
      </c>
      <c r="AF473" s="2" t="s">
        <v>1863</v>
      </c>
      <c r="AG473" s="22" t="s">
        <v>2234</v>
      </c>
      <c r="AH473" s="22" t="s">
        <v>2235</v>
      </c>
      <c r="AI473" s="2" t="s">
        <v>706</v>
      </c>
      <c r="AJ473" s="2" t="s">
        <v>707</v>
      </c>
      <c r="AK473" s="38">
        <v>1057867.72</v>
      </c>
      <c r="AL473" s="39">
        <v>1057621.6100000001</v>
      </c>
      <c r="AM473" s="23">
        <f t="shared" si="7"/>
        <v>370.78306338521946</v>
      </c>
      <c r="AN473" s="5">
        <v>45275</v>
      </c>
      <c r="AO473" s="5">
        <v>44869</v>
      </c>
      <c r="AP473" s="14">
        <v>50</v>
      </c>
      <c r="AQ473" s="24">
        <v>528810.80000000005</v>
      </c>
      <c r="AR473" s="5">
        <v>44868</v>
      </c>
      <c r="AS473" s="24">
        <v>523574.29</v>
      </c>
      <c r="AT473" s="5"/>
      <c r="AU473" s="14"/>
      <c r="AV473" s="24"/>
      <c r="AW473" s="5">
        <v>45243</v>
      </c>
      <c r="AX473" s="24">
        <v>525447.30000000005</v>
      </c>
      <c r="AY473" s="14" t="s">
        <v>97</v>
      </c>
    </row>
    <row r="474" spans="1:51" ht="30" x14ac:dyDescent="0.25">
      <c r="A474" s="20" t="s">
        <v>2581</v>
      </c>
      <c r="B474" s="34" t="s">
        <v>599</v>
      </c>
      <c r="C474" s="21" t="s">
        <v>2309</v>
      </c>
      <c r="D474" s="34" t="s">
        <v>2582</v>
      </c>
      <c r="E474" s="35" t="s">
        <v>2583</v>
      </c>
      <c r="F474" s="40" t="s">
        <v>2584</v>
      </c>
      <c r="G474" s="40" t="s">
        <v>39</v>
      </c>
      <c r="H474" s="5">
        <v>44146</v>
      </c>
      <c r="I474" s="5">
        <v>43732</v>
      </c>
      <c r="J474" s="2" t="s">
        <v>250</v>
      </c>
      <c r="K474" s="2" t="s">
        <v>251</v>
      </c>
      <c r="L474" s="3">
        <v>150.4</v>
      </c>
      <c r="M474" s="3">
        <v>150.4</v>
      </c>
      <c r="N474" s="3">
        <v>66.61</v>
      </c>
      <c r="O474" s="3">
        <v>66.61</v>
      </c>
      <c r="P474" s="14"/>
      <c r="Q474" s="14">
        <v>0</v>
      </c>
      <c r="R474" s="14">
        <v>0</v>
      </c>
      <c r="S474" s="14"/>
      <c r="T474" s="3">
        <v>0.28000000000000003</v>
      </c>
      <c r="U474" s="3">
        <v>0.12</v>
      </c>
      <c r="V474" s="21" t="s">
        <v>2157</v>
      </c>
      <c r="W474" s="14">
        <v>1964</v>
      </c>
      <c r="X474" s="14">
        <v>667.3</v>
      </c>
      <c r="Y474" s="14">
        <v>13</v>
      </c>
      <c r="Z474" s="22" t="s">
        <v>253</v>
      </c>
      <c r="AA474" s="22" t="s">
        <v>258</v>
      </c>
      <c r="AB474" s="2" t="s">
        <v>2585</v>
      </c>
      <c r="AC474" s="35" t="s">
        <v>43</v>
      </c>
      <c r="AD474" s="36" t="s">
        <v>44</v>
      </c>
      <c r="AE474" s="22" t="s">
        <v>124</v>
      </c>
      <c r="AF474" s="2" t="s">
        <v>125</v>
      </c>
      <c r="AG474" s="2" t="s">
        <v>253</v>
      </c>
      <c r="AH474" s="2" t="s">
        <v>258</v>
      </c>
      <c r="AI474" s="2" t="s">
        <v>2521</v>
      </c>
      <c r="AJ474" s="2" t="s">
        <v>2522</v>
      </c>
      <c r="AK474" s="38">
        <v>175177.78</v>
      </c>
      <c r="AL474" s="39">
        <v>175177.78</v>
      </c>
      <c r="AM474" s="23">
        <f t="shared" si="7"/>
        <v>262.51727858534394</v>
      </c>
      <c r="AN474" s="5">
        <v>45198</v>
      </c>
      <c r="AO474" s="5">
        <v>44767</v>
      </c>
      <c r="AP474" s="14">
        <v>50</v>
      </c>
      <c r="AQ474" s="24">
        <v>87588.89</v>
      </c>
      <c r="AR474" s="5">
        <v>44761</v>
      </c>
      <c r="AS474" s="24">
        <v>82846.41</v>
      </c>
      <c r="AT474" s="5"/>
      <c r="AU474" s="14"/>
      <c r="AV474" s="24"/>
      <c r="AW474" s="5">
        <v>45174</v>
      </c>
      <c r="AX474" s="24">
        <v>85657.75</v>
      </c>
      <c r="AY474" s="14"/>
    </row>
    <row r="475" spans="1:51" x14ac:dyDescent="0.25">
      <c r="A475" s="20" t="s">
        <v>2586</v>
      </c>
      <c r="B475" s="34" t="s">
        <v>339</v>
      </c>
      <c r="C475" s="21" t="s">
        <v>623</v>
      </c>
      <c r="D475" s="34" t="s">
        <v>2587</v>
      </c>
      <c r="E475" s="35" t="s">
        <v>625</v>
      </c>
      <c r="F475" s="40" t="s">
        <v>626</v>
      </c>
      <c r="G475" s="40" t="s">
        <v>3312</v>
      </c>
      <c r="H475" s="5">
        <v>44064</v>
      </c>
      <c r="I475" s="5">
        <v>43753</v>
      </c>
      <c r="J475" s="2" t="s">
        <v>2096</v>
      </c>
      <c r="K475" s="2" t="s">
        <v>2097</v>
      </c>
      <c r="L475" s="3">
        <v>202.14</v>
      </c>
      <c r="M475" s="3">
        <v>146.63</v>
      </c>
      <c r="N475" s="3">
        <v>113.78</v>
      </c>
      <c r="O475" s="3">
        <v>58.27</v>
      </c>
      <c r="P475" s="14">
        <v>53.49</v>
      </c>
      <c r="Q475" s="14"/>
      <c r="R475" s="14"/>
      <c r="S475" s="14"/>
      <c r="T475" s="3">
        <v>13.17</v>
      </c>
      <c r="U475" s="3">
        <v>6.25</v>
      </c>
      <c r="V475" s="21" t="s">
        <v>42</v>
      </c>
      <c r="W475" s="14" t="s">
        <v>252</v>
      </c>
      <c r="X475" s="14">
        <v>337.7</v>
      </c>
      <c r="Y475" s="14">
        <v>6</v>
      </c>
      <c r="Z475" s="22" t="s">
        <v>485</v>
      </c>
      <c r="AA475" s="22" t="s">
        <v>487</v>
      </c>
      <c r="AB475" s="2" t="s">
        <v>486</v>
      </c>
      <c r="AC475" s="35" t="s">
        <v>2588</v>
      </c>
      <c r="AD475" s="36" t="s">
        <v>2589</v>
      </c>
      <c r="AE475" s="22"/>
      <c r="AF475" s="2"/>
      <c r="AG475" s="2"/>
      <c r="AH475" s="2"/>
      <c r="AI475" s="2" t="s">
        <v>706</v>
      </c>
      <c r="AJ475" s="2" t="s">
        <v>707</v>
      </c>
      <c r="AK475" s="38">
        <v>178379.4</v>
      </c>
      <c r="AL475" s="39">
        <v>164595.07999999999</v>
      </c>
      <c r="AM475" s="23">
        <f t="shared" si="7"/>
        <v>487.40029612081725</v>
      </c>
      <c r="AN475" s="5">
        <v>45275</v>
      </c>
      <c r="AO475" s="5">
        <v>44889</v>
      </c>
      <c r="AP475" s="14">
        <v>50</v>
      </c>
      <c r="AQ475" s="24">
        <v>82297.539999999994</v>
      </c>
      <c r="AR475" s="5">
        <v>44882</v>
      </c>
      <c r="AS475" s="24">
        <v>82297.539999999994</v>
      </c>
      <c r="AT475" s="5"/>
      <c r="AU475" s="14"/>
      <c r="AV475" s="24"/>
      <c r="AW475" s="5">
        <v>45259</v>
      </c>
      <c r="AX475" s="24">
        <v>82052.289999999994</v>
      </c>
      <c r="AY475" s="14"/>
    </row>
    <row r="476" spans="1:51" x14ac:dyDescent="0.25">
      <c r="A476" s="20" t="s">
        <v>2590</v>
      </c>
      <c r="B476" s="34" t="s">
        <v>245</v>
      </c>
      <c r="C476" s="21" t="s">
        <v>246</v>
      </c>
      <c r="D476" s="34" t="s">
        <v>2591</v>
      </c>
      <c r="E476" s="35" t="s">
        <v>248</v>
      </c>
      <c r="F476" s="40" t="s">
        <v>249</v>
      </c>
      <c r="G476" s="40" t="s">
        <v>3312</v>
      </c>
      <c r="H476" s="5">
        <v>44053</v>
      </c>
      <c r="I476" s="5">
        <v>43472</v>
      </c>
      <c r="J476" s="2" t="s">
        <v>250</v>
      </c>
      <c r="K476" s="2" t="s">
        <v>251</v>
      </c>
      <c r="L476" s="3">
        <v>164.74</v>
      </c>
      <c r="M476" s="3">
        <v>103.23</v>
      </c>
      <c r="N476" s="3">
        <v>106.87</v>
      </c>
      <c r="O476" s="3">
        <v>49.46</v>
      </c>
      <c r="P476" s="14">
        <v>46.45</v>
      </c>
      <c r="Q476" s="14"/>
      <c r="R476" s="14"/>
      <c r="S476" s="14"/>
      <c r="T476" s="3">
        <v>67.25</v>
      </c>
      <c r="U476" s="3">
        <v>43.44</v>
      </c>
      <c r="V476" s="21" t="s">
        <v>1546</v>
      </c>
      <c r="W476" s="14" t="s">
        <v>252</v>
      </c>
      <c r="X476" s="14">
        <v>2173.6999999999998</v>
      </c>
      <c r="Y476" s="14">
        <v>30</v>
      </c>
      <c r="Z476" s="22" t="s">
        <v>2592</v>
      </c>
      <c r="AA476" s="22" t="s">
        <v>2131</v>
      </c>
      <c r="AB476" s="2" t="s">
        <v>2593</v>
      </c>
      <c r="AC476" s="35" t="s">
        <v>824</v>
      </c>
      <c r="AD476" s="36" t="s">
        <v>825</v>
      </c>
      <c r="AE476" s="22"/>
      <c r="AF476" s="2"/>
      <c r="AG476" s="2"/>
      <c r="AH476" s="2"/>
      <c r="AI476" s="2"/>
      <c r="AJ476" s="2"/>
      <c r="AK476" s="38">
        <v>380278.95</v>
      </c>
      <c r="AL476" s="39">
        <v>252448.35</v>
      </c>
      <c r="AM476" s="23">
        <f t="shared" si="7"/>
        <v>116.13762248700374</v>
      </c>
      <c r="AN476" s="5">
        <v>44882</v>
      </c>
      <c r="AO476" s="5">
        <v>44407</v>
      </c>
      <c r="AP476" s="14">
        <v>50</v>
      </c>
      <c r="AQ476" s="24">
        <v>126224.17</v>
      </c>
      <c r="AR476" s="5"/>
      <c r="AS476" s="24"/>
      <c r="AT476" s="5"/>
      <c r="AU476" s="14"/>
      <c r="AV476" s="24"/>
      <c r="AW476" s="5">
        <v>45190</v>
      </c>
      <c r="AX476" s="24">
        <v>125674.9</v>
      </c>
      <c r="AY476" s="14"/>
    </row>
    <row r="477" spans="1:51" ht="30" x14ac:dyDescent="0.25">
      <c r="A477" s="20" t="s">
        <v>2594</v>
      </c>
      <c r="B477" s="34" t="s">
        <v>599</v>
      </c>
      <c r="C477" s="21" t="s">
        <v>2309</v>
      </c>
      <c r="D477" s="34" t="s">
        <v>3295</v>
      </c>
      <c r="E477" s="35" t="s">
        <v>2595</v>
      </c>
      <c r="F477" s="40" t="s">
        <v>2596</v>
      </c>
      <c r="G477" s="40" t="s">
        <v>39</v>
      </c>
      <c r="H477" s="5">
        <v>44536</v>
      </c>
      <c r="I477" s="5">
        <v>43748</v>
      </c>
      <c r="J477" s="2" t="s">
        <v>250</v>
      </c>
      <c r="K477" s="2" t="s">
        <v>251</v>
      </c>
      <c r="L477" s="3">
        <v>146.4</v>
      </c>
      <c r="M477" s="3">
        <v>146.4</v>
      </c>
      <c r="N477" s="3">
        <v>64.45</v>
      </c>
      <c r="O477" s="3">
        <v>64.45</v>
      </c>
      <c r="P477" s="14">
        <v>57.92</v>
      </c>
      <c r="Q477" s="14"/>
      <c r="R477" s="14"/>
      <c r="S477" s="14"/>
      <c r="T477" s="3">
        <v>40.68</v>
      </c>
      <c r="U477" s="3">
        <v>17.23</v>
      </c>
      <c r="V477" s="21" t="s">
        <v>1546</v>
      </c>
      <c r="W477" s="14">
        <v>1970</v>
      </c>
      <c r="X477" s="14">
        <v>2806.8</v>
      </c>
      <c r="Y477" s="14">
        <v>32</v>
      </c>
      <c r="Z477" s="22" t="s">
        <v>253</v>
      </c>
      <c r="AA477" s="22">
        <v>43603063747</v>
      </c>
      <c r="AB477" s="2">
        <v>11606</v>
      </c>
      <c r="AC477" s="35" t="s">
        <v>1290</v>
      </c>
      <c r="AD477" s="36" t="s">
        <v>1291</v>
      </c>
      <c r="AE477" s="22" t="s">
        <v>535</v>
      </c>
      <c r="AF477" s="2" t="s">
        <v>536</v>
      </c>
      <c r="AG477" s="2" t="s">
        <v>253</v>
      </c>
      <c r="AH477" s="2" t="s">
        <v>258</v>
      </c>
      <c r="AI477" s="2" t="s">
        <v>2317</v>
      </c>
      <c r="AJ477" s="2">
        <v>40003829363</v>
      </c>
      <c r="AK477" s="38">
        <v>890276.85</v>
      </c>
      <c r="AL477" s="39">
        <v>890276.85</v>
      </c>
      <c r="AM477" s="23">
        <f t="shared" si="7"/>
        <v>317.18570970500213</v>
      </c>
      <c r="AN477" s="5">
        <v>45275</v>
      </c>
      <c r="AO477" s="5">
        <v>44768</v>
      </c>
      <c r="AP477" s="14">
        <v>50</v>
      </c>
      <c r="AQ477" s="24">
        <v>445138.42</v>
      </c>
      <c r="AR477" s="5"/>
      <c r="AS477" s="24"/>
      <c r="AT477" s="5">
        <v>44763</v>
      </c>
      <c r="AU477" s="14">
        <v>80</v>
      </c>
      <c r="AV477" s="24">
        <v>347356.06</v>
      </c>
      <c r="AW477" s="5">
        <v>45184</v>
      </c>
      <c r="AX477" s="24">
        <v>445138.29</v>
      </c>
      <c r="AY477" s="14" t="s">
        <v>72</v>
      </c>
    </row>
    <row r="478" spans="1:51" ht="30" x14ac:dyDescent="0.25">
      <c r="A478" s="20" t="s">
        <v>2597</v>
      </c>
      <c r="B478" s="34" t="s">
        <v>599</v>
      </c>
      <c r="C478" s="21" t="s">
        <v>2309</v>
      </c>
      <c r="D478" s="34" t="s">
        <v>2598</v>
      </c>
      <c r="E478" s="35" t="s">
        <v>2599</v>
      </c>
      <c r="F478" s="40" t="s">
        <v>2600</v>
      </c>
      <c r="G478" s="40" t="s">
        <v>39</v>
      </c>
      <c r="H478" s="5">
        <v>44075</v>
      </c>
      <c r="I478" s="5">
        <v>43753</v>
      </c>
      <c r="J478" s="2" t="s">
        <v>250</v>
      </c>
      <c r="K478" s="2" t="s">
        <v>251</v>
      </c>
      <c r="L478" s="3">
        <v>141.57</v>
      </c>
      <c r="M478" s="3">
        <v>141.57</v>
      </c>
      <c r="N478" s="3">
        <v>62.47</v>
      </c>
      <c r="O478" s="3">
        <v>62.47</v>
      </c>
      <c r="P478" s="14">
        <v>57.92</v>
      </c>
      <c r="Q478" s="14"/>
      <c r="R478" s="14"/>
      <c r="S478" s="14"/>
      <c r="T478" s="3">
        <v>41.24</v>
      </c>
      <c r="U478" s="3">
        <v>18.09</v>
      </c>
      <c r="V478" s="21" t="s">
        <v>1546</v>
      </c>
      <c r="W478" s="14">
        <v>1994</v>
      </c>
      <c r="X478" s="14">
        <v>2372.9</v>
      </c>
      <c r="Y478" s="14">
        <v>24</v>
      </c>
      <c r="Z478" s="22" t="s">
        <v>253</v>
      </c>
      <c r="AA478" s="22">
        <v>43603063747</v>
      </c>
      <c r="AB478" s="2">
        <v>11606</v>
      </c>
      <c r="AC478" s="35" t="s">
        <v>309</v>
      </c>
      <c r="AD478" s="36" t="s">
        <v>310</v>
      </c>
      <c r="AE478" s="22" t="s">
        <v>535</v>
      </c>
      <c r="AF478" s="2" t="s">
        <v>536</v>
      </c>
      <c r="AG478" s="2"/>
      <c r="AH478" s="2"/>
      <c r="AI478" s="2" t="s">
        <v>2317</v>
      </c>
      <c r="AJ478" s="2" t="s">
        <v>2318</v>
      </c>
      <c r="AK478" s="38">
        <v>567879.13</v>
      </c>
      <c r="AL478" s="39">
        <v>567879.13</v>
      </c>
      <c r="AM478" s="23">
        <f t="shared" si="7"/>
        <v>239.31861013949177</v>
      </c>
      <c r="AN478" s="5">
        <v>45194</v>
      </c>
      <c r="AO478" s="5">
        <v>44652</v>
      </c>
      <c r="AP478" s="14">
        <v>50</v>
      </c>
      <c r="AQ478" s="24">
        <v>283939.56</v>
      </c>
      <c r="AR478" s="5"/>
      <c r="AS478" s="24"/>
      <c r="AT478" s="5">
        <v>44645</v>
      </c>
      <c r="AU478" s="14">
        <v>80</v>
      </c>
      <c r="AV478" s="24">
        <v>219173.7</v>
      </c>
      <c r="AW478" s="5">
        <v>45184</v>
      </c>
      <c r="AX478" s="24">
        <v>282705.63</v>
      </c>
      <c r="AY478" s="14" t="s">
        <v>72</v>
      </c>
    </row>
    <row r="479" spans="1:51" x14ac:dyDescent="0.25">
      <c r="A479" s="20" t="s">
        <v>2601</v>
      </c>
      <c r="B479" s="34" t="s">
        <v>599</v>
      </c>
      <c r="C479" s="21" t="s">
        <v>2309</v>
      </c>
      <c r="D479" s="34" t="s">
        <v>2602</v>
      </c>
      <c r="E479" s="35" t="s">
        <v>2603</v>
      </c>
      <c r="F479" s="40" t="s">
        <v>2604</v>
      </c>
      <c r="G479" s="40" t="s">
        <v>39</v>
      </c>
      <c r="H479" s="5">
        <v>44132</v>
      </c>
      <c r="I479" s="5">
        <v>43753</v>
      </c>
      <c r="J479" s="2" t="s">
        <v>250</v>
      </c>
      <c r="K479" s="2" t="s">
        <v>251</v>
      </c>
      <c r="L479" s="3">
        <v>162.4</v>
      </c>
      <c r="M479" s="3">
        <v>162.4</v>
      </c>
      <c r="N479" s="3">
        <v>65.599999999999994</v>
      </c>
      <c r="O479" s="3">
        <v>65.599999999999994</v>
      </c>
      <c r="P479" s="14">
        <v>57.92</v>
      </c>
      <c r="Q479" s="14"/>
      <c r="R479" s="14"/>
      <c r="S479" s="14"/>
      <c r="T479" s="3">
        <v>33.14</v>
      </c>
      <c r="U479" s="3">
        <v>13.39</v>
      </c>
      <c r="V479" s="21" t="s">
        <v>1546</v>
      </c>
      <c r="W479" s="14">
        <v>1994</v>
      </c>
      <c r="X479" s="14">
        <v>2025.1</v>
      </c>
      <c r="Y479" s="14">
        <v>24</v>
      </c>
      <c r="Z479" s="22" t="s">
        <v>253</v>
      </c>
      <c r="AA479" s="22">
        <v>43603063747</v>
      </c>
      <c r="AB479" s="2">
        <v>11606</v>
      </c>
      <c r="AC479" s="35" t="s">
        <v>2605</v>
      </c>
      <c r="AD479" s="36" t="s">
        <v>2606</v>
      </c>
      <c r="AE479" s="22" t="s">
        <v>2149</v>
      </c>
      <c r="AF479" s="2">
        <v>40103421216</v>
      </c>
      <c r="AG479" s="2" t="s">
        <v>253</v>
      </c>
      <c r="AH479" s="2" t="s">
        <v>258</v>
      </c>
      <c r="AI479" s="2" t="s">
        <v>2317</v>
      </c>
      <c r="AJ479" s="2" t="s">
        <v>2318</v>
      </c>
      <c r="AK479" s="38">
        <v>714317.78</v>
      </c>
      <c r="AL479" s="39">
        <v>714317.78</v>
      </c>
      <c r="AM479" s="23">
        <f t="shared" si="7"/>
        <v>352.73210211841393</v>
      </c>
      <c r="AN479" s="5">
        <v>45275</v>
      </c>
      <c r="AO479" s="5">
        <v>44848</v>
      </c>
      <c r="AP479" s="14">
        <v>50</v>
      </c>
      <c r="AQ479" s="24">
        <v>357158.88</v>
      </c>
      <c r="AR479" s="5"/>
      <c r="AS479" s="24"/>
      <c r="AT479" s="5">
        <v>44845</v>
      </c>
      <c r="AU479" s="14">
        <v>50</v>
      </c>
      <c r="AV479" s="24">
        <v>278196.90000000002</v>
      </c>
      <c r="AW479" s="5">
        <v>45236</v>
      </c>
      <c r="AX479" s="24">
        <v>357158.88</v>
      </c>
      <c r="AY479" s="14"/>
    </row>
    <row r="480" spans="1:51" x14ac:dyDescent="0.25">
      <c r="A480" s="20" t="s">
        <v>2607</v>
      </c>
      <c r="B480" s="34" t="s">
        <v>35</v>
      </c>
      <c r="C480" s="21"/>
      <c r="D480" s="34" t="s">
        <v>2608</v>
      </c>
      <c r="E480" s="35" t="s">
        <v>2609</v>
      </c>
      <c r="F480" s="40">
        <v>40008099266</v>
      </c>
      <c r="G480" s="40" t="s">
        <v>39</v>
      </c>
      <c r="H480" s="5">
        <v>44683</v>
      </c>
      <c r="I480" s="5">
        <v>44012</v>
      </c>
      <c r="J480" s="2" t="s">
        <v>284</v>
      </c>
      <c r="K480" s="2" t="s">
        <v>285</v>
      </c>
      <c r="L480" s="3">
        <v>157.13</v>
      </c>
      <c r="M480" s="3">
        <v>142.77000000000001</v>
      </c>
      <c r="N480" s="3">
        <v>111.31</v>
      </c>
      <c r="O480" s="3">
        <v>96.95</v>
      </c>
      <c r="P480" s="14">
        <v>51.9</v>
      </c>
      <c r="Q480" s="14"/>
      <c r="R480" s="14"/>
      <c r="S480" s="14"/>
      <c r="T480" s="3">
        <v>141.66999999999999</v>
      </c>
      <c r="U480" s="3">
        <v>98.01</v>
      </c>
      <c r="V480" s="21" t="s">
        <v>42</v>
      </c>
      <c r="W480" s="14">
        <v>1900</v>
      </c>
      <c r="X480" s="14">
        <v>3824.5</v>
      </c>
      <c r="Y480" s="14">
        <v>28</v>
      </c>
      <c r="Z480" s="22"/>
      <c r="AA480" s="22"/>
      <c r="AB480" s="2"/>
      <c r="AC480" s="35" t="s">
        <v>2610</v>
      </c>
      <c r="AD480" s="36" t="s">
        <v>2611</v>
      </c>
      <c r="AE480" s="22" t="s">
        <v>426</v>
      </c>
      <c r="AF480" s="2" t="s">
        <v>2489</v>
      </c>
      <c r="AG480" s="2" t="s">
        <v>2612</v>
      </c>
      <c r="AH480" s="2" t="s">
        <v>2613</v>
      </c>
      <c r="AI480" s="2" t="s">
        <v>274</v>
      </c>
      <c r="AJ480" s="2"/>
      <c r="AK480" s="38">
        <v>592834.73</v>
      </c>
      <c r="AL480" s="39">
        <v>592834.73</v>
      </c>
      <c r="AM480" s="23">
        <f t="shared" si="7"/>
        <v>155.00973460583083</v>
      </c>
      <c r="AN480" s="5">
        <v>45275</v>
      </c>
      <c r="AO480" s="5">
        <v>44908</v>
      </c>
      <c r="AP480" s="14">
        <v>50</v>
      </c>
      <c r="AQ480" s="24">
        <v>296417.36</v>
      </c>
      <c r="AR480" s="5">
        <v>44903</v>
      </c>
      <c r="AS480" s="24">
        <v>294436.39</v>
      </c>
      <c r="AT480" s="5"/>
      <c r="AU480" s="14"/>
      <c r="AV480" s="24"/>
      <c r="AW480" s="5">
        <v>45232</v>
      </c>
      <c r="AX480" s="24">
        <v>296417.13</v>
      </c>
      <c r="AY480" s="14"/>
    </row>
    <row r="481" spans="1:51" ht="30" x14ac:dyDescent="0.25">
      <c r="A481" s="20" t="s">
        <v>2614</v>
      </c>
      <c r="B481" s="34" t="s">
        <v>245</v>
      </c>
      <c r="C481" s="21" t="s">
        <v>246</v>
      </c>
      <c r="D481" s="34" t="s">
        <v>2615</v>
      </c>
      <c r="E481" s="35" t="s">
        <v>248</v>
      </c>
      <c r="F481" s="40">
        <v>50003182001</v>
      </c>
      <c r="G481" s="40" t="s">
        <v>3312</v>
      </c>
      <c r="H481" s="5">
        <v>44053</v>
      </c>
      <c r="I481" s="5">
        <v>42635</v>
      </c>
      <c r="J481" s="2" t="s">
        <v>250</v>
      </c>
      <c r="K481" s="2" t="s">
        <v>251</v>
      </c>
      <c r="L481" s="3">
        <v>173.2</v>
      </c>
      <c r="M481" s="3">
        <v>108</v>
      </c>
      <c r="N481" s="3">
        <v>103.1</v>
      </c>
      <c r="O481" s="3">
        <v>43.9</v>
      </c>
      <c r="P481" s="14">
        <v>46.45</v>
      </c>
      <c r="Q481" s="14"/>
      <c r="R481" s="14"/>
      <c r="S481" s="14"/>
      <c r="T481" s="3">
        <v>69.23</v>
      </c>
      <c r="U481" s="3">
        <v>41.01</v>
      </c>
      <c r="V481" s="21" t="s">
        <v>1546</v>
      </c>
      <c r="W481" s="14">
        <v>1989</v>
      </c>
      <c r="X481" s="14">
        <v>2184.4</v>
      </c>
      <c r="Y481" s="14">
        <v>30</v>
      </c>
      <c r="Z481" s="22" t="s">
        <v>1366</v>
      </c>
      <c r="AA481" s="22" t="s">
        <v>203</v>
      </c>
      <c r="AB481" s="2" t="s">
        <v>204</v>
      </c>
      <c r="AC481" s="35" t="s">
        <v>227</v>
      </c>
      <c r="AD481" s="36" t="s">
        <v>228</v>
      </c>
      <c r="AE481" s="22"/>
      <c r="AF481" s="2"/>
      <c r="AG481" s="2"/>
      <c r="AH481" s="2"/>
      <c r="AI481" s="2"/>
      <c r="AJ481" s="2"/>
      <c r="AK481" s="38">
        <v>417867.3</v>
      </c>
      <c r="AL481" s="39">
        <v>305428.2</v>
      </c>
      <c r="AM481" s="23">
        <f t="shared" si="7"/>
        <v>139.8224684123787</v>
      </c>
      <c r="AN481" s="5">
        <v>45001</v>
      </c>
      <c r="AO481" s="5">
        <v>44459</v>
      </c>
      <c r="AP481" s="14">
        <v>50</v>
      </c>
      <c r="AQ481" s="24">
        <v>152714.1</v>
      </c>
      <c r="AR481" s="5"/>
      <c r="AS481" s="24"/>
      <c r="AT481" s="5"/>
      <c r="AU481" s="14"/>
      <c r="AV481" s="24"/>
      <c r="AW481" s="5">
        <v>45071</v>
      </c>
      <c r="AX481" s="24">
        <v>152714.1</v>
      </c>
      <c r="AY481" s="14"/>
    </row>
    <row r="482" spans="1:51" ht="30" x14ac:dyDescent="0.25">
      <c r="A482" s="20" t="s">
        <v>2616</v>
      </c>
      <c r="B482" s="34" t="s">
        <v>363</v>
      </c>
      <c r="C482" s="21" t="s">
        <v>364</v>
      </c>
      <c r="D482" s="34" t="s">
        <v>2617</v>
      </c>
      <c r="E482" s="35" t="s">
        <v>2618</v>
      </c>
      <c r="F482" s="40" t="s">
        <v>2619</v>
      </c>
      <c r="G482" s="40" t="s">
        <v>39</v>
      </c>
      <c r="H482" s="5">
        <v>44643</v>
      </c>
      <c r="I482" s="5">
        <v>43799</v>
      </c>
      <c r="J482" s="2" t="s">
        <v>40</v>
      </c>
      <c r="K482" s="2" t="s">
        <v>41</v>
      </c>
      <c r="L482" s="3">
        <v>205.27</v>
      </c>
      <c r="M482" s="3">
        <v>170.96</v>
      </c>
      <c r="N482" s="3">
        <v>90.22</v>
      </c>
      <c r="O482" s="3">
        <v>60.41</v>
      </c>
      <c r="P482" s="14">
        <v>56.86</v>
      </c>
      <c r="Q482" s="14"/>
      <c r="R482" s="14"/>
      <c r="S482" s="14"/>
      <c r="T482" s="3">
        <v>30.7</v>
      </c>
      <c r="U482" s="3">
        <v>13.26</v>
      </c>
      <c r="V482" s="21" t="s">
        <v>42</v>
      </c>
      <c r="W482" s="14">
        <v>1970</v>
      </c>
      <c r="X482" s="14">
        <v>856.7</v>
      </c>
      <c r="Y482" s="14">
        <v>12</v>
      </c>
      <c r="Z482" s="22" t="s">
        <v>426</v>
      </c>
      <c r="AA482" s="22" t="s">
        <v>430</v>
      </c>
      <c r="AB482" s="2" t="s">
        <v>427</v>
      </c>
      <c r="AC482" s="35" t="s">
        <v>428</v>
      </c>
      <c r="AD482" s="36">
        <v>48503013266</v>
      </c>
      <c r="AE482" s="22" t="s">
        <v>373</v>
      </c>
      <c r="AF482" s="2" t="s">
        <v>374</v>
      </c>
      <c r="AG482" s="2" t="s">
        <v>426</v>
      </c>
      <c r="AH482" s="2" t="s">
        <v>2620</v>
      </c>
      <c r="AI482" s="2" t="s">
        <v>2044</v>
      </c>
      <c r="AJ482" s="2" t="s">
        <v>2045</v>
      </c>
      <c r="AK482" s="38">
        <v>259510.78</v>
      </c>
      <c r="AL482" s="39">
        <v>259510.78</v>
      </c>
      <c r="AM482" s="23">
        <f t="shared" si="7"/>
        <v>302.91908486051125</v>
      </c>
      <c r="AN482" s="5">
        <v>45275</v>
      </c>
      <c r="AO482" s="5">
        <v>44825</v>
      </c>
      <c r="AP482" s="14">
        <v>50</v>
      </c>
      <c r="AQ482" s="24">
        <v>129755.39</v>
      </c>
      <c r="AR482" s="5">
        <v>44817</v>
      </c>
      <c r="AS482" s="24">
        <v>129055.39</v>
      </c>
      <c r="AT482" s="5"/>
      <c r="AU482" s="14"/>
      <c r="AV482" s="24"/>
      <c r="AW482" s="5">
        <v>45188</v>
      </c>
      <c r="AX482" s="24">
        <v>129755.39</v>
      </c>
      <c r="AY482" s="14"/>
    </row>
    <row r="483" spans="1:51" ht="30" x14ac:dyDescent="0.25">
      <c r="A483" s="20" t="s">
        <v>2621</v>
      </c>
      <c r="B483" s="34" t="s">
        <v>35</v>
      </c>
      <c r="C483" s="21"/>
      <c r="D483" s="34" t="s">
        <v>2622</v>
      </c>
      <c r="E483" s="35" t="s">
        <v>2623</v>
      </c>
      <c r="F483" s="40" t="s">
        <v>2624</v>
      </c>
      <c r="G483" s="40" t="s">
        <v>39</v>
      </c>
      <c r="H483" s="5">
        <v>44092</v>
      </c>
      <c r="I483" s="5">
        <v>43801</v>
      </c>
      <c r="J483" s="2" t="s">
        <v>2625</v>
      </c>
      <c r="K483" s="2" t="s">
        <v>275</v>
      </c>
      <c r="L483" s="3">
        <v>177.56</v>
      </c>
      <c r="M483" s="3">
        <v>134.36000000000001</v>
      </c>
      <c r="N483" s="3">
        <v>99.66</v>
      </c>
      <c r="O483" s="3">
        <v>56.46</v>
      </c>
      <c r="P483" s="14">
        <v>51.9</v>
      </c>
      <c r="Q483" s="14"/>
      <c r="R483" s="14"/>
      <c r="S483" s="14"/>
      <c r="T483" s="3">
        <v>237.28</v>
      </c>
      <c r="U483" s="3">
        <v>128.85</v>
      </c>
      <c r="V483" s="21" t="s">
        <v>42</v>
      </c>
      <c r="W483" s="14">
        <v>1983</v>
      </c>
      <c r="X483" s="14">
        <v>6456.1</v>
      </c>
      <c r="Y483" s="14">
        <v>120</v>
      </c>
      <c r="Z483" s="22" t="s">
        <v>280</v>
      </c>
      <c r="AA483" s="22" t="s">
        <v>281</v>
      </c>
      <c r="AB483" s="2" t="s">
        <v>480</v>
      </c>
      <c r="AC483" s="35" t="s">
        <v>2368</v>
      </c>
      <c r="AD483" s="35" t="s">
        <v>2141</v>
      </c>
      <c r="AE483" s="22" t="s">
        <v>176</v>
      </c>
      <c r="AF483" s="2">
        <v>40103410373</v>
      </c>
      <c r="AG483" s="2" t="s">
        <v>280</v>
      </c>
      <c r="AH483" s="2" t="s">
        <v>281</v>
      </c>
      <c r="AI483" s="2"/>
      <c r="AJ483" s="2"/>
      <c r="AK483" s="38">
        <v>1373734.35</v>
      </c>
      <c r="AL483" s="39">
        <v>1373734.35</v>
      </c>
      <c r="AM483" s="23">
        <f t="shared" si="7"/>
        <v>212.78083517913291</v>
      </c>
      <c r="AN483" s="5">
        <v>45161</v>
      </c>
      <c r="AO483" s="5">
        <v>44530</v>
      </c>
      <c r="AP483" s="14">
        <v>50</v>
      </c>
      <c r="AQ483" s="24">
        <v>686867.17</v>
      </c>
      <c r="AR483" s="5"/>
      <c r="AS483" s="24"/>
      <c r="AT483" s="5">
        <v>44516</v>
      </c>
      <c r="AU483" s="14">
        <v>80</v>
      </c>
      <c r="AV483" s="24">
        <v>541594.86</v>
      </c>
      <c r="AW483" s="5">
        <v>45086</v>
      </c>
      <c r="AX483" s="24">
        <v>686863.3</v>
      </c>
      <c r="AY483" s="14"/>
    </row>
    <row r="484" spans="1:51" x14ac:dyDescent="0.25">
      <c r="A484" s="20" t="s">
        <v>2626</v>
      </c>
      <c r="B484" s="34" t="s">
        <v>35</v>
      </c>
      <c r="C484" s="21"/>
      <c r="D484" s="34" t="s">
        <v>2627</v>
      </c>
      <c r="E484" s="35" t="s">
        <v>2628</v>
      </c>
      <c r="F484" s="40" t="s">
        <v>2629</v>
      </c>
      <c r="G484" s="40" t="s">
        <v>39</v>
      </c>
      <c r="H484" s="5">
        <v>44172</v>
      </c>
      <c r="I484" s="5">
        <v>43564</v>
      </c>
      <c r="J484" s="2" t="s">
        <v>212</v>
      </c>
      <c r="K484" s="2" t="s">
        <v>213</v>
      </c>
      <c r="L484" s="3">
        <v>223.91</v>
      </c>
      <c r="M484" s="3">
        <v>187.41</v>
      </c>
      <c r="N484" s="3">
        <v>116.2</v>
      </c>
      <c r="O484" s="3">
        <v>79.7</v>
      </c>
      <c r="P484" s="14">
        <v>51.9</v>
      </c>
      <c r="Q484" s="14"/>
      <c r="R484" s="14"/>
      <c r="S484" s="14"/>
      <c r="T484" s="3">
        <v>22.09</v>
      </c>
      <c r="U484" s="3">
        <v>11.35</v>
      </c>
      <c r="V484" s="21" t="s">
        <v>1622</v>
      </c>
      <c r="W484" s="14">
        <v>1963</v>
      </c>
      <c r="X484" s="14">
        <v>478.9</v>
      </c>
      <c r="Y484" s="14">
        <v>8</v>
      </c>
      <c r="Z484" s="22" t="s">
        <v>2104</v>
      </c>
      <c r="AA484" s="22" t="s">
        <v>2105</v>
      </c>
      <c r="AB484" s="2" t="s">
        <v>2106</v>
      </c>
      <c r="AC484" s="35" t="s">
        <v>1369</v>
      </c>
      <c r="AD484" s="36" t="s">
        <v>1370</v>
      </c>
      <c r="AE484" s="22"/>
      <c r="AF484" s="2"/>
      <c r="AG484" s="2"/>
      <c r="AH484" s="2"/>
      <c r="AI484" s="2"/>
      <c r="AJ484" s="2"/>
      <c r="AK484" s="38">
        <v>234917.42</v>
      </c>
      <c r="AL484" s="39">
        <v>234917.42</v>
      </c>
      <c r="AM484" s="23">
        <f t="shared" si="7"/>
        <v>490.53543537272924</v>
      </c>
      <c r="AN484" s="5">
        <v>45275</v>
      </c>
      <c r="AO484" s="5">
        <v>44911</v>
      </c>
      <c r="AP484" s="14">
        <v>50</v>
      </c>
      <c r="AQ484" s="24">
        <v>117458.71</v>
      </c>
      <c r="AR484" s="5">
        <v>44911</v>
      </c>
      <c r="AS484" s="24">
        <v>117458.71</v>
      </c>
      <c r="AT484" s="5"/>
      <c r="AU484" s="14"/>
      <c r="AV484" s="24"/>
      <c r="AW484" s="5">
        <v>45258</v>
      </c>
      <c r="AX484" s="24">
        <v>117458.71</v>
      </c>
      <c r="AY484" s="14"/>
    </row>
    <row r="485" spans="1:51" ht="30" x14ac:dyDescent="0.25">
      <c r="A485" s="20" t="s">
        <v>2634</v>
      </c>
      <c r="B485" s="34" t="s">
        <v>269</v>
      </c>
      <c r="C485" s="21" t="s">
        <v>270</v>
      </c>
      <c r="D485" s="34" t="s">
        <v>2635</v>
      </c>
      <c r="E485" s="35" t="s">
        <v>2636</v>
      </c>
      <c r="F485" s="40">
        <v>40008293072</v>
      </c>
      <c r="G485" s="40" t="s">
        <v>39</v>
      </c>
      <c r="H485" s="5">
        <v>44459</v>
      </c>
      <c r="I485" s="5">
        <v>43655</v>
      </c>
      <c r="J485" s="2" t="s">
        <v>274</v>
      </c>
      <c r="K485" s="2" t="s">
        <v>275</v>
      </c>
      <c r="L485" s="3">
        <v>196.43</v>
      </c>
      <c r="M485" s="3">
        <v>155.03</v>
      </c>
      <c r="N485" s="3">
        <v>108.49</v>
      </c>
      <c r="O485" s="3">
        <v>67.09</v>
      </c>
      <c r="P485" s="14"/>
      <c r="Q485" s="14"/>
      <c r="R485" s="14"/>
      <c r="S485" s="14"/>
      <c r="T485" s="3">
        <v>89.13</v>
      </c>
      <c r="U485" s="3">
        <v>47.72</v>
      </c>
      <c r="V485" s="21" t="s">
        <v>42</v>
      </c>
      <c r="W485" s="14">
        <v>1971</v>
      </c>
      <c r="X485" s="14">
        <v>2338.13</v>
      </c>
      <c r="Y485" s="14">
        <v>36</v>
      </c>
      <c r="Z485" s="22" t="s">
        <v>280</v>
      </c>
      <c r="AA485" s="22" t="s">
        <v>281</v>
      </c>
      <c r="AB485" s="2" t="s">
        <v>480</v>
      </c>
      <c r="AC485" s="35" t="s">
        <v>278</v>
      </c>
      <c r="AD485" s="36" t="s">
        <v>279</v>
      </c>
      <c r="AE485" s="22" t="s">
        <v>924</v>
      </c>
      <c r="AF485" s="2" t="s">
        <v>925</v>
      </c>
      <c r="AG485" s="2" t="s">
        <v>280</v>
      </c>
      <c r="AH485" s="2" t="s">
        <v>281</v>
      </c>
      <c r="AI485" s="2" t="s">
        <v>280</v>
      </c>
      <c r="AJ485" s="2" t="s">
        <v>281</v>
      </c>
      <c r="AK485" s="38">
        <v>653951.69999999995</v>
      </c>
      <c r="AL485" s="39">
        <v>653951.69999999995</v>
      </c>
      <c r="AM485" s="23">
        <f t="shared" si="7"/>
        <v>279.69005145137351</v>
      </c>
      <c r="AN485" s="5">
        <v>45028</v>
      </c>
      <c r="AO485" s="5">
        <v>44546</v>
      </c>
      <c r="AP485" s="14">
        <v>50</v>
      </c>
      <c r="AQ485" s="24">
        <v>326975.84999999998</v>
      </c>
      <c r="AR485" s="5"/>
      <c r="AS485" s="24"/>
      <c r="AT485" s="5">
        <v>44530</v>
      </c>
      <c r="AU485" s="14">
        <v>80</v>
      </c>
      <c r="AV485" s="24">
        <v>261580.68</v>
      </c>
      <c r="AW485" s="5">
        <v>44964</v>
      </c>
      <c r="AX485" s="24">
        <v>326975.84999999998</v>
      </c>
      <c r="AY485" s="14"/>
    </row>
    <row r="486" spans="1:51" x14ac:dyDescent="0.25">
      <c r="A486" s="20" t="s">
        <v>2637</v>
      </c>
      <c r="B486" s="34" t="s">
        <v>35</v>
      </c>
      <c r="C486" s="21"/>
      <c r="D486" s="34" t="s">
        <v>2638</v>
      </c>
      <c r="E486" s="35" t="s">
        <v>2639</v>
      </c>
      <c r="F486" s="40" t="s">
        <v>2640</v>
      </c>
      <c r="G486" s="40" t="s">
        <v>39</v>
      </c>
      <c r="H486" s="5">
        <v>44330</v>
      </c>
      <c r="I486" s="5">
        <v>43927</v>
      </c>
      <c r="J486" s="2" t="s">
        <v>2630</v>
      </c>
      <c r="K486" s="2" t="s">
        <v>2631</v>
      </c>
      <c r="L486" s="3">
        <v>194.99</v>
      </c>
      <c r="M486" s="3">
        <v>129.22</v>
      </c>
      <c r="N486" s="3">
        <v>114.95</v>
      </c>
      <c r="O486" s="3">
        <v>54.83</v>
      </c>
      <c r="P486" s="14">
        <v>51.9</v>
      </c>
      <c r="Q486" s="14"/>
      <c r="R486" s="14"/>
      <c r="S486" s="14"/>
      <c r="T486" s="3">
        <v>133.75</v>
      </c>
      <c r="U486" s="3">
        <v>78.67</v>
      </c>
      <c r="V486" s="21" t="s">
        <v>1921</v>
      </c>
      <c r="W486" s="14">
        <v>1972</v>
      </c>
      <c r="X486" s="14">
        <v>3140.6</v>
      </c>
      <c r="Y486" s="14">
        <v>55</v>
      </c>
      <c r="Z486" s="22" t="s">
        <v>2641</v>
      </c>
      <c r="AA486" s="22" t="s">
        <v>2105</v>
      </c>
      <c r="AB486" s="2" t="s">
        <v>2106</v>
      </c>
      <c r="AC486" s="35" t="s">
        <v>1900</v>
      </c>
      <c r="AD486" s="36" t="s">
        <v>1901</v>
      </c>
      <c r="AE486" s="22" t="s">
        <v>176</v>
      </c>
      <c r="AF486" s="2">
        <v>40103410373</v>
      </c>
      <c r="AG486" s="2" t="s">
        <v>280</v>
      </c>
      <c r="AH486" s="2" t="s">
        <v>281</v>
      </c>
      <c r="AI486" s="2" t="s">
        <v>1992</v>
      </c>
      <c r="AJ486" s="2" t="s">
        <v>1993</v>
      </c>
      <c r="AK486" s="38">
        <v>1172491.92</v>
      </c>
      <c r="AL486" s="39">
        <v>1151240.69</v>
      </c>
      <c r="AM486" s="23">
        <f t="shared" si="7"/>
        <v>366.56711774820099</v>
      </c>
      <c r="AN486" s="5">
        <v>45198</v>
      </c>
      <c r="AO486" s="5">
        <v>44732</v>
      </c>
      <c r="AP486" s="14">
        <v>50</v>
      </c>
      <c r="AQ486" s="24">
        <v>575620.34</v>
      </c>
      <c r="AR486" s="5"/>
      <c r="AS486" s="24"/>
      <c r="AT486" s="5">
        <v>44729</v>
      </c>
      <c r="AU486" s="14">
        <v>80</v>
      </c>
      <c r="AV486" s="24">
        <v>460496.28</v>
      </c>
      <c r="AW486" s="5">
        <v>45273</v>
      </c>
      <c r="AX486" s="24">
        <v>574983.41</v>
      </c>
      <c r="AY486" s="14"/>
    </row>
    <row r="487" spans="1:51" ht="30" x14ac:dyDescent="0.25">
      <c r="A487" s="20" t="s">
        <v>2642</v>
      </c>
      <c r="B487" s="34" t="s">
        <v>35</v>
      </c>
      <c r="C487" s="21"/>
      <c r="D487" s="34" t="s">
        <v>2643</v>
      </c>
      <c r="E487" s="35" t="s">
        <v>3355</v>
      </c>
      <c r="F487" s="40" t="s">
        <v>2644</v>
      </c>
      <c r="G487" s="40" t="s">
        <v>39</v>
      </c>
      <c r="H487" s="5">
        <v>44328</v>
      </c>
      <c r="I487" s="5">
        <v>44132</v>
      </c>
      <c r="J487" s="2" t="s">
        <v>2630</v>
      </c>
      <c r="K487" s="2" t="s">
        <v>2631</v>
      </c>
      <c r="L487" s="3">
        <v>146.72999999999999</v>
      </c>
      <c r="M487" s="3">
        <v>98.45</v>
      </c>
      <c r="N487" s="3">
        <v>81.95</v>
      </c>
      <c r="O487" s="3">
        <v>39.9</v>
      </c>
      <c r="P487" s="14">
        <v>51.9</v>
      </c>
      <c r="Q487" s="14"/>
      <c r="R487" s="14"/>
      <c r="S487" s="14"/>
      <c r="T487" s="3">
        <v>137.61000000000001</v>
      </c>
      <c r="U487" s="3">
        <v>76.63</v>
      </c>
      <c r="V487" s="21" t="s">
        <v>42</v>
      </c>
      <c r="W487" s="14" t="s">
        <v>2645</v>
      </c>
      <c r="X487" s="14">
        <v>4271.1899999999996</v>
      </c>
      <c r="Y487" s="14">
        <v>80</v>
      </c>
      <c r="Z487" s="22" t="s">
        <v>2641</v>
      </c>
      <c r="AA487" s="22" t="s">
        <v>2105</v>
      </c>
      <c r="AB487" s="2" t="s">
        <v>2106</v>
      </c>
      <c r="AC487" s="35" t="s">
        <v>2376</v>
      </c>
      <c r="AD487" s="35" t="s">
        <v>2646</v>
      </c>
      <c r="AE487" s="22" t="s">
        <v>333</v>
      </c>
      <c r="AF487" s="2" t="s">
        <v>242</v>
      </c>
      <c r="AG487" s="2" t="s">
        <v>280</v>
      </c>
      <c r="AH487" s="2" t="s">
        <v>281</v>
      </c>
      <c r="AI487" s="2" t="s">
        <v>1992</v>
      </c>
      <c r="AJ487" s="2" t="s">
        <v>1993</v>
      </c>
      <c r="AK487" s="38">
        <v>1061987.1299999999</v>
      </c>
      <c r="AL487" s="39">
        <v>1061987.1299999999</v>
      </c>
      <c r="AM487" s="23">
        <f t="shared" si="7"/>
        <v>248.63963672887417</v>
      </c>
      <c r="AN487" s="5">
        <v>45198</v>
      </c>
      <c r="AO487" s="5">
        <v>44700</v>
      </c>
      <c r="AP487" s="14">
        <v>50</v>
      </c>
      <c r="AQ487" s="24">
        <v>530981.03</v>
      </c>
      <c r="AR487" s="5"/>
      <c r="AS487" s="24"/>
      <c r="AT487" s="5">
        <v>44698</v>
      </c>
      <c r="AU487" s="14">
        <v>80</v>
      </c>
      <c r="AV487" s="24">
        <v>424784.83</v>
      </c>
      <c r="AW487" s="5">
        <v>45275</v>
      </c>
      <c r="AX487" s="24">
        <v>530167</v>
      </c>
      <c r="AY487" s="14"/>
    </row>
    <row r="488" spans="1:51" x14ac:dyDescent="0.25">
      <c r="A488" s="20" t="s">
        <v>2649</v>
      </c>
      <c r="B488" s="34" t="s">
        <v>114</v>
      </c>
      <c r="C488" s="21" t="s">
        <v>115</v>
      </c>
      <c r="D488" s="34" t="s">
        <v>2650</v>
      </c>
      <c r="E488" s="35" t="s">
        <v>2651</v>
      </c>
      <c r="F488" s="40">
        <v>40008289113</v>
      </c>
      <c r="G488" s="40" t="s">
        <v>39</v>
      </c>
      <c r="H488" s="5">
        <v>44277</v>
      </c>
      <c r="I488" s="5">
        <v>43794</v>
      </c>
      <c r="J488" s="2" t="s">
        <v>356</v>
      </c>
      <c r="K488" s="2" t="s">
        <v>357</v>
      </c>
      <c r="L488" s="3">
        <v>220.43</v>
      </c>
      <c r="M488" s="3">
        <v>159.27000000000001</v>
      </c>
      <c r="N488" s="3">
        <v>117.35</v>
      </c>
      <c r="O488" s="3">
        <v>56.19</v>
      </c>
      <c r="P488" s="14">
        <v>66.55</v>
      </c>
      <c r="Q488" s="14"/>
      <c r="R488" s="14"/>
      <c r="S488" s="14"/>
      <c r="T488" s="3">
        <v>25.95</v>
      </c>
      <c r="U488" s="3">
        <v>13.8</v>
      </c>
      <c r="V488" s="21" t="s">
        <v>42</v>
      </c>
      <c r="W488" s="14">
        <v>1959</v>
      </c>
      <c r="X488" s="14">
        <v>583.4</v>
      </c>
      <c r="Y488" s="14">
        <v>8</v>
      </c>
      <c r="Z488" s="22" t="s">
        <v>2652</v>
      </c>
      <c r="AA488" s="22"/>
      <c r="AB488" s="2" t="s">
        <v>2653</v>
      </c>
      <c r="AC488" s="35" t="s">
        <v>1661</v>
      </c>
      <c r="AD488" s="36" t="s">
        <v>1662</v>
      </c>
      <c r="AE488" s="22"/>
      <c r="AF488" s="2"/>
      <c r="AG488" s="2"/>
      <c r="AH488" s="2"/>
      <c r="AI488" s="2"/>
      <c r="AJ488" s="2"/>
      <c r="AK488" s="38">
        <v>128939.45</v>
      </c>
      <c r="AL488" s="39">
        <v>128939.45</v>
      </c>
      <c r="AM488" s="23">
        <f t="shared" si="7"/>
        <v>221.01379842303737</v>
      </c>
      <c r="AN488" s="5">
        <v>44914</v>
      </c>
      <c r="AO488" s="5">
        <v>44356</v>
      </c>
      <c r="AP488" s="14">
        <v>50</v>
      </c>
      <c r="AQ488" s="24">
        <v>64469.72</v>
      </c>
      <c r="AR488" s="5">
        <v>44350</v>
      </c>
      <c r="AS488" s="24">
        <v>62337.1</v>
      </c>
      <c r="AT488" s="5"/>
      <c r="AU488" s="14"/>
      <c r="AV488" s="24"/>
      <c r="AW488" s="5">
        <v>44671</v>
      </c>
      <c r="AX488" s="24">
        <v>64469.69</v>
      </c>
      <c r="AY488" s="14" t="s">
        <v>72</v>
      </c>
    </row>
    <row r="489" spans="1:51" x14ac:dyDescent="0.25">
      <c r="A489" s="20" t="s">
        <v>2654</v>
      </c>
      <c r="B489" s="34" t="s">
        <v>1084</v>
      </c>
      <c r="C489" s="21"/>
      <c r="D489" s="34" t="s">
        <v>2655</v>
      </c>
      <c r="E489" s="35" t="s">
        <v>2655</v>
      </c>
      <c r="F489" s="40" t="s">
        <v>2656</v>
      </c>
      <c r="G489" s="40" t="s">
        <v>39</v>
      </c>
      <c r="H489" s="5">
        <v>44102</v>
      </c>
      <c r="I489" s="5">
        <v>43978</v>
      </c>
      <c r="J489" s="2" t="s">
        <v>818</v>
      </c>
      <c r="K489" s="2" t="s">
        <v>819</v>
      </c>
      <c r="L489" s="3">
        <v>243.7</v>
      </c>
      <c r="M489" s="3">
        <v>176.5</v>
      </c>
      <c r="N489" s="3">
        <v>138.44</v>
      </c>
      <c r="O489" s="3">
        <v>71.39</v>
      </c>
      <c r="P489" s="14">
        <v>57.37</v>
      </c>
      <c r="Q489" s="14"/>
      <c r="R489" s="14"/>
      <c r="S489" s="14"/>
      <c r="T489" s="3">
        <v>29.85</v>
      </c>
      <c r="U489" s="3">
        <v>14.47</v>
      </c>
      <c r="V489" s="21" t="s">
        <v>42</v>
      </c>
      <c r="W489" s="14">
        <v>1971</v>
      </c>
      <c r="X489" s="14">
        <v>553.33000000000004</v>
      </c>
      <c r="Y489" s="14">
        <v>13</v>
      </c>
      <c r="Z489" s="22" t="s">
        <v>45</v>
      </c>
      <c r="AA489" s="22" t="s">
        <v>46</v>
      </c>
      <c r="AB489" s="2" t="s">
        <v>1672</v>
      </c>
      <c r="AC489" s="35" t="s">
        <v>2657</v>
      </c>
      <c r="AD489" s="36" t="s">
        <v>2658</v>
      </c>
      <c r="AE489" s="22" t="s">
        <v>2659</v>
      </c>
      <c r="AF489" s="2">
        <v>40103303667</v>
      </c>
      <c r="AG489" s="2" t="s">
        <v>45</v>
      </c>
      <c r="AH489" s="2">
        <v>40003776456</v>
      </c>
      <c r="AI489" s="2" t="s">
        <v>706</v>
      </c>
      <c r="AJ489" s="2" t="s">
        <v>707</v>
      </c>
      <c r="AK489" s="38">
        <v>225497.87</v>
      </c>
      <c r="AL489" s="39">
        <v>225497.87</v>
      </c>
      <c r="AM489" s="23">
        <f t="shared" si="7"/>
        <v>407.52872607666308</v>
      </c>
      <c r="AN489" s="5">
        <v>45169</v>
      </c>
      <c r="AO489" s="5">
        <v>44673</v>
      </c>
      <c r="AP489" s="14">
        <v>50</v>
      </c>
      <c r="AQ489" s="24">
        <v>112748.93</v>
      </c>
      <c r="AR489" s="5">
        <v>44665</v>
      </c>
      <c r="AS489" s="24">
        <v>110301.71</v>
      </c>
      <c r="AT489" s="5"/>
      <c r="AU489" s="14"/>
      <c r="AV489" s="24"/>
      <c r="AW489" s="5">
        <v>45204</v>
      </c>
      <c r="AX489" s="24">
        <v>112674.53</v>
      </c>
      <c r="AY489" s="14"/>
    </row>
    <row r="490" spans="1:51" ht="30" x14ac:dyDescent="0.25">
      <c r="A490" s="20" t="s">
        <v>2660</v>
      </c>
      <c r="B490" s="34" t="s">
        <v>1134</v>
      </c>
      <c r="C490" s="21" t="s">
        <v>1133</v>
      </c>
      <c r="D490" s="34" t="s">
        <v>2661</v>
      </c>
      <c r="E490" s="35" t="s">
        <v>2248</v>
      </c>
      <c r="F490" s="40" t="s">
        <v>2648</v>
      </c>
      <c r="G490" s="40" t="s">
        <v>3313</v>
      </c>
      <c r="H490" s="5">
        <v>44175</v>
      </c>
      <c r="I490" s="5">
        <v>44165</v>
      </c>
      <c r="J490" s="2" t="s">
        <v>404</v>
      </c>
      <c r="K490" s="2" t="s">
        <v>405</v>
      </c>
      <c r="L490" s="3">
        <v>196.11</v>
      </c>
      <c r="M490" s="3">
        <v>161.09</v>
      </c>
      <c r="N490" s="3">
        <v>77.180000000000007</v>
      </c>
      <c r="O490" s="3">
        <v>50.25</v>
      </c>
      <c r="P490" s="14">
        <v>54.22</v>
      </c>
      <c r="Q490" s="14"/>
      <c r="R490" s="14"/>
      <c r="S490" s="14"/>
      <c r="T490" s="3">
        <v>91.224999999999994</v>
      </c>
      <c r="U490" s="3">
        <v>35.896999999999998</v>
      </c>
      <c r="V490" s="21" t="s">
        <v>42</v>
      </c>
      <c r="W490" s="14">
        <v>1964</v>
      </c>
      <c r="X490" s="14">
        <v>2169.8000000000002</v>
      </c>
      <c r="Y490" s="14">
        <v>41</v>
      </c>
      <c r="Z490" s="22" t="s">
        <v>1805</v>
      </c>
      <c r="AA490" s="22" t="s">
        <v>1806</v>
      </c>
      <c r="AB490" s="2" t="s">
        <v>2647</v>
      </c>
      <c r="AC490" s="35" t="s">
        <v>2662</v>
      </c>
      <c r="AD490" s="36" t="s">
        <v>2663</v>
      </c>
      <c r="AE490" s="22" t="s">
        <v>912</v>
      </c>
      <c r="AF490" s="2" t="s">
        <v>913</v>
      </c>
      <c r="AG490" s="2" t="s">
        <v>1805</v>
      </c>
      <c r="AH490" s="2" t="s">
        <v>1806</v>
      </c>
      <c r="AI490" s="2"/>
      <c r="AJ490" s="2"/>
      <c r="AK490" s="38">
        <v>448298.52</v>
      </c>
      <c r="AL490" s="39">
        <v>448298.52</v>
      </c>
      <c r="AM490" s="23">
        <f t="shared" si="7"/>
        <v>206.60822195594062</v>
      </c>
      <c r="AN490" s="5">
        <v>45276</v>
      </c>
      <c r="AO490" s="5">
        <v>44540</v>
      </c>
      <c r="AP490" s="14">
        <v>50</v>
      </c>
      <c r="AQ490" s="24">
        <v>224149.26</v>
      </c>
      <c r="AR490" s="5"/>
      <c r="AS490" s="24"/>
      <c r="AT490" s="5">
        <v>44537</v>
      </c>
      <c r="AU490" s="14">
        <v>80</v>
      </c>
      <c r="AV490" s="24">
        <v>176851.01</v>
      </c>
      <c r="AW490" s="5">
        <v>45267</v>
      </c>
      <c r="AX490" s="24">
        <v>203579.29</v>
      </c>
      <c r="AY490" s="14"/>
    </row>
    <row r="491" spans="1:51" ht="30" x14ac:dyDescent="0.25">
      <c r="A491" s="20" t="s">
        <v>2664</v>
      </c>
      <c r="B491" s="34" t="s">
        <v>1134</v>
      </c>
      <c r="C491" s="21" t="s">
        <v>1133</v>
      </c>
      <c r="D491" s="34" t="s">
        <v>2665</v>
      </c>
      <c r="E491" s="35" t="s">
        <v>2248</v>
      </c>
      <c r="F491" s="40">
        <v>45403000484</v>
      </c>
      <c r="G491" s="40" t="s">
        <v>3313</v>
      </c>
      <c r="H491" s="5">
        <v>44175</v>
      </c>
      <c r="I491" s="5">
        <v>43717</v>
      </c>
      <c r="J491" s="2" t="s">
        <v>404</v>
      </c>
      <c r="K491" s="2" t="s">
        <v>405</v>
      </c>
      <c r="L491" s="3">
        <v>221.96</v>
      </c>
      <c r="M491" s="3">
        <v>203.32</v>
      </c>
      <c r="N491" s="3">
        <v>79.42</v>
      </c>
      <c r="O491" s="3">
        <v>60.78</v>
      </c>
      <c r="P491" s="14">
        <v>54.22</v>
      </c>
      <c r="Q491" s="14"/>
      <c r="R491" s="14"/>
      <c r="S491" s="14"/>
      <c r="T491" s="3">
        <v>57.14</v>
      </c>
      <c r="U491" s="3">
        <v>18.54</v>
      </c>
      <c r="V491" s="21" t="s">
        <v>42</v>
      </c>
      <c r="W491" s="14">
        <v>1950</v>
      </c>
      <c r="X491" s="14">
        <v>1393.9</v>
      </c>
      <c r="Y491" s="14">
        <v>18</v>
      </c>
      <c r="Z491" s="22" t="s">
        <v>1805</v>
      </c>
      <c r="AA491" s="22" t="s">
        <v>1806</v>
      </c>
      <c r="AB491" s="2" t="s">
        <v>2647</v>
      </c>
      <c r="AC491" s="35" t="s">
        <v>2662</v>
      </c>
      <c r="AD491" s="36" t="s">
        <v>2663</v>
      </c>
      <c r="AE491" s="22" t="s">
        <v>912</v>
      </c>
      <c r="AF491" s="2" t="s">
        <v>913</v>
      </c>
      <c r="AG491" s="2" t="s">
        <v>1805</v>
      </c>
      <c r="AH491" s="2" t="s">
        <v>1806</v>
      </c>
      <c r="AI491" s="2"/>
      <c r="AJ491" s="2"/>
      <c r="AK491" s="38">
        <v>390594.53</v>
      </c>
      <c r="AL491" s="39">
        <v>390594.53</v>
      </c>
      <c r="AM491" s="23">
        <f t="shared" si="7"/>
        <v>280.21703852500178</v>
      </c>
      <c r="AN491" s="5">
        <v>45184</v>
      </c>
      <c r="AO491" s="5">
        <v>44551</v>
      </c>
      <c r="AP491" s="14">
        <v>50</v>
      </c>
      <c r="AQ491" s="24">
        <v>195297.26</v>
      </c>
      <c r="AR491" s="5">
        <v>44544</v>
      </c>
      <c r="AS491" s="24">
        <v>191667.27</v>
      </c>
      <c r="AT491" s="5"/>
      <c r="AU491" s="14"/>
      <c r="AV491" s="24"/>
      <c r="AW491" s="5">
        <v>45257</v>
      </c>
      <c r="AX491" s="24">
        <v>176582.05</v>
      </c>
      <c r="AY491" s="14"/>
    </row>
    <row r="492" spans="1:51" ht="45" x14ac:dyDescent="0.25">
      <c r="A492" s="20" t="s">
        <v>2666</v>
      </c>
      <c r="B492" s="34" t="s">
        <v>35</v>
      </c>
      <c r="C492" s="21"/>
      <c r="D492" s="34" t="s">
        <v>2667</v>
      </c>
      <c r="E492" s="35" t="s">
        <v>2667</v>
      </c>
      <c r="F492" s="40" t="s">
        <v>2668</v>
      </c>
      <c r="G492" s="40" t="s">
        <v>39</v>
      </c>
      <c r="H492" s="5">
        <v>43964</v>
      </c>
      <c r="I492" s="5">
        <v>43691</v>
      </c>
      <c r="J492" s="2" t="s">
        <v>40</v>
      </c>
      <c r="K492" s="2" t="s">
        <v>41</v>
      </c>
      <c r="L492" s="3">
        <v>214.3</v>
      </c>
      <c r="M492" s="3">
        <v>178.44</v>
      </c>
      <c r="N492" s="3">
        <v>103.23</v>
      </c>
      <c r="O492" s="3">
        <v>69.44</v>
      </c>
      <c r="P492" s="14">
        <v>51.9</v>
      </c>
      <c r="Q492" s="14"/>
      <c r="R492" s="14"/>
      <c r="S492" s="14"/>
      <c r="T492" s="3">
        <v>53.35</v>
      </c>
      <c r="U492" s="3">
        <v>25.54</v>
      </c>
      <c r="V492" s="21" t="s">
        <v>1482</v>
      </c>
      <c r="W492" s="14">
        <v>1959</v>
      </c>
      <c r="X492" s="14">
        <v>1270.45</v>
      </c>
      <c r="Y492" s="14">
        <v>24</v>
      </c>
      <c r="Z492" s="22" t="s">
        <v>111</v>
      </c>
      <c r="AA492" s="22">
        <v>40103162283</v>
      </c>
      <c r="AB492" s="2" t="s">
        <v>703</v>
      </c>
      <c r="AC492" s="35" t="s">
        <v>1044</v>
      </c>
      <c r="AD492" s="36" t="s">
        <v>1045</v>
      </c>
      <c r="AE492" s="22" t="s">
        <v>2377</v>
      </c>
      <c r="AF492" s="2" t="s">
        <v>2378</v>
      </c>
      <c r="AG492" s="22" t="s">
        <v>2669</v>
      </c>
      <c r="AH492" s="22" t="s">
        <v>2670</v>
      </c>
      <c r="AI492" s="2" t="s">
        <v>741</v>
      </c>
      <c r="AJ492" s="2" t="s">
        <v>211</v>
      </c>
      <c r="AK492" s="38">
        <v>639768.37</v>
      </c>
      <c r="AL492" s="39">
        <v>639768.37</v>
      </c>
      <c r="AM492" s="23">
        <f t="shared" si="7"/>
        <v>503.57618953913965</v>
      </c>
      <c r="AN492" s="5">
        <v>45275</v>
      </c>
      <c r="AO492" s="5">
        <v>44888</v>
      </c>
      <c r="AP492" s="14">
        <v>50</v>
      </c>
      <c r="AQ492" s="24">
        <v>319884.18</v>
      </c>
      <c r="AR492" s="5">
        <v>44887</v>
      </c>
      <c r="AS492" s="24">
        <v>319884.19</v>
      </c>
      <c r="AT492" s="5"/>
      <c r="AU492" s="14"/>
      <c r="AV492" s="24"/>
      <c r="AW492" s="5">
        <v>45601</v>
      </c>
      <c r="AX492" s="24">
        <v>292547.88</v>
      </c>
      <c r="AY492" s="14"/>
    </row>
    <row r="493" spans="1:51" x14ac:dyDescent="0.25">
      <c r="A493" s="20" t="s">
        <v>2671</v>
      </c>
      <c r="B493" s="34" t="s">
        <v>321</v>
      </c>
      <c r="C493" s="21" t="s">
        <v>31</v>
      </c>
      <c r="D493" s="34" t="s">
        <v>2672</v>
      </c>
      <c r="E493" s="35" t="s">
        <v>323</v>
      </c>
      <c r="F493" s="40" t="s">
        <v>324</v>
      </c>
      <c r="G493" s="40" t="s">
        <v>3313</v>
      </c>
      <c r="H493" s="5">
        <v>44782</v>
      </c>
      <c r="I493" s="5">
        <v>43711</v>
      </c>
      <c r="J493" s="2" t="s">
        <v>1003</v>
      </c>
      <c r="K493" s="2" t="s">
        <v>1004</v>
      </c>
      <c r="L493" s="3">
        <v>200.79</v>
      </c>
      <c r="M493" s="3">
        <v>146.44999999999999</v>
      </c>
      <c r="N493" s="3">
        <v>99.75</v>
      </c>
      <c r="O493" s="3">
        <v>45.41</v>
      </c>
      <c r="P493" s="14">
        <v>48.58</v>
      </c>
      <c r="Q493" s="14"/>
      <c r="R493" s="14"/>
      <c r="S493" s="14"/>
      <c r="T493" s="3">
        <v>43.228999999999999</v>
      </c>
      <c r="U493" s="3">
        <v>24.085999999999999</v>
      </c>
      <c r="V493" s="21" t="s">
        <v>42</v>
      </c>
      <c r="W493" s="14">
        <v>1969</v>
      </c>
      <c r="X493" s="14">
        <v>835.5</v>
      </c>
      <c r="Y493" s="14">
        <v>18</v>
      </c>
      <c r="Z493" s="22" t="s">
        <v>2286</v>
      </c>
      <c r="AA493" s="22" t="s">
        <v>2287</v>
      </c>
      <c r="AB493" s="2" t="s">
        <v>2673</v>
      </c>
      <c r="AC493" s="35" t="s">
        <v>2337</v>
      </c>
      <c r="AD493" s="36" t="s">
        <v>2338</v>
      </c>
      <c r="AE493" s="22" t="s">
        <v>1743</v>
      </c>
      <c r="AF493" s="2" t="s">
        <v>1744</v>
      </c>
      <c r="AG493" s="2" t="s">
        <v>1181</v>
      </c>
      <c r="AH493" s="2" t="s">
        <v>1186</v>
      </c>
      <c r="AI493" s="2" t="s">
        <v>2439</v>
      </c>
      <c r="AJ493" s="2" t="s">
        <v>324</v>
      </c>
      <c r="AK493" s="38">
        <v>354641.06</v>
      </c>
      <c r="AL493" s="39">
        <v>350849.43</v>
      </c>
      <c r="AM493" s="23">
        <f t="shared" si="7"/>
        <v>419.92750448833033</v>
      </c>
      <c r="AN493" s="5">
        <v>45275</v>
      </c>
      <c r="AO493" s="5">
        <v>44886</v>
      </c>
      <c r="AP493" s="14">
        <v>50</v>
      </c>
      <c r="AQ493" s="24">
        <v>175424.71</v>
      </c>
      <c r="AR493" s="5"/>
      <c r="AS493" s="24"/>
      <c r="AT493" s="5">
        <v>44881</v>
      </c>
      <c r="AU493" s="14">
        <v>80</v>
      </c>
      <c r="AV493" s="24">
        <v>135455.78</v>
      </c>
      <c r="AW493" s="5">
        <v>45211</v>
      </c>
      <c r="AX493" s="24">
        <v>171192.73</v>
      </c>
      <c r="AY493" s="14"/>
    </row>
    <row r="494" spans="1:51" ht="30" x14ac:dyDescent="0.25">
      <c r="A494" s="20" t="s">
        <v>2674</v>
      </c>
      <c r="B494" s="34" t="s">
        <v>269</v>
      </c>
      <c r="C494" s="21" t="s">
        <v>270</v>
      </c>
      <c r="D494" s="34" t="s">
        <v>2675</v>
      </c>
      <c r="E494" s="35" t="s">
        <v>2676</v>
      </c>
      <c r="F494" s="40" t="s">
        <v>2677</v>
      </c>
      <c r="G494" s="40" t="s">
        <v>39</v>
      </c>
      <c r="H494" s="5">
        <v>44316</v>
      </c>
      <c r="I494" s="5">
        <v>43692</v>
      </c>
      <c r="J494" s="2" t="s">
        <v>274</v>
      </c>
      <c r="K494" s="2" t="s">
        <v>275</v>
      </c>
      <c r="L494" s="3">
        <v>176.14</v>
      </c>
      <c r="M494" s="3">
        <v>140.63</v>
      </c>
      <c r="N494" s="3">
        <v>84.95</v>
      </c>
      <c r="O494" s="3">
        <v>49.44</v>
      </c>
      <c r="P494" s="14"/>
      <c r="Q494" s="14"/>
      <c r="R494" s="14"/>
      <c r="S494" s="14"/>
      <c r="T494" s="3">
        <v>85.59</v>
      </c>
      <c r="U494" s="3">
        <v>39.42</v>
      </c>
      <c r="V494" s="21" t="s">
        <v>42</v>
      </c>
      <c r="W494" s="14">
        <v>1974</v>
      </c>
      <c r="X494" s="14">
        <v>2654.1</v>
      </c>
      <c r="Y494" s="14">
        <v>32</v>
      </c>
      <c r="Z494" s="22" t="s">
        <v>280</v>
      </c>
      <c r="AA494" s="22" t="s">
        <v>281</v>
      </c>
      <c r="AB494" s="2" t="s">
        <v>480</v>
      </c>
      <c r="AC494" s="35" t="s">
        <v>3300</v>
      </c>
      <c r="AD494" s="35" t="s">
        <v>2141</v>
      </c>
      <c r="AE494" s="22" t="s">
        <v>720</v>
      </c>
      <c r="AF494" s="2" t="s">
        <v>721</v>
      </c>
      <c r="AG494" s="2" t="s">
        <v>280</v>
      </c>
      <c r="AH494" s="2" t="s">
        <v>281</v>
      </c>
      <c r="AI494" s="2" t="s">
        <v>2678</v>
      </c>
      <c r="AJ494" s="2" t="s">
        <v>2679</v>
      </c>
      <c r="AK494" s="38">
        <v>898518.08</v>
      </c>
      <c r="AL494" s="39">
        <v>773455.15</v>
      </c>
      <c r="AM494" s="23">
        <f t="shared" si="7"/>
        <v>291.41899325571757</v>
      </c>
      <c r="AN494" s="5">
        <v>45275</v>
      </c>
      <c r="AO494" s="5">
        <v>44886</v>
      </c>
      <c r="AP494" s="14">
        <v>50</v>
      </c>
      <c r="AQ494" s="24">
        <v>449259.04</v>
      </c>
      <c r="AR494" s="5"/>
      <c r="AS494" s="24"/>
      <c r="AT494" s="5">
        <v>44880</v>
      </c>
      <c r="AU494" s="14">
        <v>80</v>
      </c>
      <c r="AV494" s="24">
        <v>359407.23</v>
      </c>
      <c r="AW494" s="5">
        <v>45252</v>
      </c>
      <c r="AX494" s="24">
        <v>449259.04</v>
      </c>
      <c r="AY494" s="14"/>
    </row>
    <row r="495" spans="1:51" x14ac:dyDescent="0.25">
      <c r="A495" s="20" t="s">
        <v>2680</v>
      </c>
      <c r="B495" s="34" t="s">
        <v>352</v>
      </c>
      <c r="C495" s="21"/>
      <c r="D495" s="34" t="s">
        <v>2681</v>
      </c>
      <c r="E495" s="35" t="s">
        <v>2682</v>
      </c>
      <c r="F495" s="40">
        <v>41503067922</v>
      </c>
      <c r="G495" s="40" t="s">
        <v>3313</v>
      </c>
      <c r="H495" s="5">
        <v>44600</v>
      </c>
      <c r="I495" s="5">
        <v>43801</v>
      </c>
      <c r="J495" s="2" t="s">
        <v>356</v>
      </c>
      <c r="K495" s="2" t="s">
        <v>357</v>
      </c>
      <c r="L495" s="3">
        <v>186.99</v>
      </c>
      <c r="M495" s="3">
        <v>138.63</v>
      </c>
      <c r="N495" s="3">
        <v>96.5</v>
      </c>
      <c r="O495" s="3">
        <v>48.14</v>
      </c>
      <c r="P495" s="14">
        <v>42.32</v>
      </c>
      <c r="Q495" s="14"/>
      <c r="R495" s="14"/>
      <c r="S495" s="14"/>
      <c r="T495" s="3">
        <v>252.09</v>
      </c>
      <c r="U495" s="3">
        <v>129.56</v>
      </c>
      <c r="V495" s="21" t="s">
        <v>1546</v>
      </c>
      <c r="W495" s="14">
        <v>1980</v>
      </c>
      <c r="X495" s="14">
        <v>7220.1</v>
      </c>
      <c r="Y495" s="14">
        <v>98</v>
      </c>
      <c r="Z495" s="22" t="s">
        <v>2683</v>
      </c>
      <c r="AA495" s="22" t="s">
        <v>2684</v>
      </c>
      <c r="AB495" s="2" t="s">
        <v>2685</v>
      </c>
      <c r="AC495" s="35" t="s">
        <v>1720</v>
      </c>
      <c r="AD495" s="36" t="s">
        <v>1721</v>
      </c>
      <c r="AE495" s="22" t="s">
        <v>2686</v>
      </c>
      <c r="AF495" s="2" t="s">
        <v>2687</v>
      </c>
      <c r="AG495" s="2" t="s">
        <v>2683</v>
      </c>
      <c r="AH495" s="2" t="s">
        <v>2684</v>
      </c>
      <c r="AI495" s="2"/>
      <c r="AJ495" s="2"/>
      <c r="AK495" s="38">
        <v>1339903.8500000001</v>
      </c>
      <c r="AL495" s="39">
        <v>1339879.6200000001</v>
      </c>
      <c r="AM495" s="23">
        <f t="shared" si="7"/>
        <v>185.57632442763952</v>
      </c>
      <c r="AN495" s="5">
        <v>45210</v>
      </c>
      <c r="AO495" s="5">
        <v>44732</v>
      </c>
      <c r="AP495" s="14">
        <v>50</v>
      </c>
      <c r="AQ495" s="24">
        <v>669939.81000000006</v>
      </c>
      <c r="AR495" s="5"/>
      <c r="AS495" s="24"/>
      <c r="AT495" s="5">
        <v>44728</v>
      </c>
      <c r="AU495" s="14">
        <v>80</v>
      </c>
      <c r="AV495" s="24">
        <v>535951.85</v>
      </c>
      <c r="AW495" s="5">
        <v>45230</v>
      </c>
      <c r="AX495" s="24">
        <v>669939.81000000006</v>
      </c>
      <c r="AY495" s="14"/>
    </row>
    <row r="496" spans="1:51" ht="30" x14ac:dyDescent="0.25">
      <c r="A496" s="20" t="s">
        <v>2688</v>
      </c>
      <c r="B496" s="34" t="s">
        <v>269</v>
      </c>
      <c r="C496" s="21" t="s">
        <v>270</v>
      </c>
      <c r="D496" s="34" t="s">
        <v>2689</v>
      </c>
      <c r="E496" s="35" t="s">
        <v>2690</v>
      </c>
      <c r="F496" s="40" t="s">
        <v>2691</v>
      </c>
      <c r="G496" s="40" t="s">
        <v>39</v>
      </c>
      <c r="H496" s="5">
        <v>44308</v>
      </c>
      <c r="I496" s="5">
        <v>43826</v>
      </c>
      <c r="J496" s="2" t="s">
        <v>274</v>
      </c>
      <c r="K496" s="2" t="s">
        <v>275</v>
      </c>
      <c r="L496" s="3">
        <v>181.9</v>
      </c>
      <c r="M496" s="3">
        <v>149.04</v>
      </c>
      <c r="N496" s="3">
        <v>91.58</v>
      </c>
      <c r="O496" s="3">
        <v>58.72</v>
      </c>
      <c r="P496" s="14">
        <v>60.92</v>
      </c>
      <c r="Q496" s="14"/>
      <c r="R496" s="14"/>
      <c r="S496" s="14"/>
      <c r="T496" s="3">
        <v>66.171999999999997</v>
      </c>
      <c r="U496" s="3">
        <v>31.984000000000002</v>
      </c>
      <c r="V496" s="21" t="s">
        <v>42</v>
      </c>
      <c r="W496" s="14">
        <v>1972</v>
      </c>
      <c r="X496" s="14">
        <v>2026</v>
      </c>
      <c r="Y496" s="14">
        <v>24</v>
      </c>
      <c r="Z496" s="22" t="s">
        <v>280</v>
      </c>
      <c r="AA496" s="22" t="s">
        <v>281</v>
      </c>
      <c r="AB496" s="2" t="s">
        <v>480</v>
      </c>
      <c r="AC496" s="35" t="s">
        <v>45</v>
      </c>
      <c r="AD496" s="36" t="s">
        <v>46</v>
      </c>
      <c r="AE496" s="22" t="s">
        <v>720</v>
      </c>
      <c r="AF496" s="2" t="s">
        <v>721</v>
      </c>
      <c r="AG496" s="2" t="s">
        <v>280</v>
      </c>
      <c r="AH496" s="2" t="s">
        <v>281</v>
      </c>
      <c r="AI496" s="2"/>
      <c r="AJ496" s="2"/>
      <c r="AK496" s="38">
        <v>618144.80000000005</v>
      </c>
      <c r="AL496" s="39">
        <v>618144.80000000005</v>
      </c>
      <c r="AM496" s="23">
        <f t="shared" si="7"/>
        <v>305.10602171767033</v>
      </c>
      <c r="AN496" s="5">
        <v>45056</v>
      </c>
      <c r="AO496" s="5">
        <v>44574</v>
      </c>
      <c r="AP496" s="14">
        <v>50</v>
      </c>
      <c r="AQ496" s="24">
        <v>309072.40000000002</v>
      </c>
      <c r="AR496" s="5"/>
      <c r="AS496" s="24"/>
      <c r="AT496" s="5">
        <v>44568</v>
      </c>
      <c r="AU496" s="14">
        <v>80</v>
      </c>
      <c r="AV496" s="24">
        <v>247257.92</v>
      </c>
      <c r="AW496" s="5">
        <v>45064</v>
      </c>
      <c r="AX496" s="24">
        <v>307647.8</v>
      </c>
      <c r="AY496" s="14"/>
    </row>
    <row r="497" spans="1:51" ht="45" x14ac:dyDescent="0.25">
      <c r="A497" s="20" t="s">
        <v>2692</v>
      </c>
      <c r="B497" s="34" t="s">
        <v>35</v>
      </c>
      <c r="C497" s="21"/>
      <c r="D497" s="34" t="s">
        <v>2693</v>
      </c>
      <c r="E497" s="35" t="s">
        <v>2694</v>
      </c>
      <c r="F497" s="40" t="s">
        <v>2695</v>
      </c>
      <c r="G497" s="40" t="s">
        <v>39</v>
      </c>
      <c r="H497" s="5">
        <v>44271</v>
      </c>
      <c r="I497" s="5">
        <v>43815</v>
      </c>
      <c r="J497" s="2" t="s">
        <v>2696</v>
      </c>
      <c r="K497" s="2" t="s">
        <v>51</v>
      </c>
      <c r="L497" s="3">
        <v>125.56</v>
      </c>
      <c r="M497" s="3">
        <v>125.56</v>
      </c>
      <c r="N497" s="3">
        <v>47.52</v>
      </c>
      <c r="O497" s="3">
        <v>47.32</v>
      </c>
      <c r="P497" s="14">
        <v>51.9</v>
      </c>
      <c r="Q497" s="14"/>
      <c r="R497" s="14"/>
      <c r="S497" s="14"/>
      <c r="T497" s="3">
        <v>61.09</v>
      </c>
      <c r="U497" s="3">
        <v>23.06</v>
      </c>
      <c r="V497" s="21" t="s">
        <v>42</v>
      </c>
      <c r="W497" s="14" t="s">
        <v>2645</v>
      </c>
      <c r="X497" s="14">
        <v>2143.6999999999998</v>
      </c>
      <c r="Y497" s="14">
        <v>24</v>
      </c>
      <c r="Z497" s="22" t="s">
        <v>52</v>
      </c>
      <c r="AA497" s="22" t="s">
        <v>2407</v>
      </c>
      <c r="AB497" s="2" t="s">
        <v>53</v>
      </c>
      <c r="AC497" s="35" t="s">
        <v>2697</v>
      </c>
      <c r="AD497" s="36">
        <v>40203346516</v>
      </c>
      <c r="AE497" s="22" t="s">
        <v>1634</v>
      </c>
      <c r="AF497" s="2" t="s">
        <v>1635</v>
      </c>
      <c r="AG497" s="2" t="s">
        <v>52</v>
      </c>
      <c r="AH497" s="2" t="s">
        <v>2407</v>
      </c>
      <c r="AI497" s="2" t="s">
        <v>2249</v>
      </c>
      <c r="AJ497" s="2" t="s">
        <v>2250</v>
      </c>
      <c r="AK497" s="38">
        <v>808689.99</v>
      </c>
      <c r="AL497" s="39">
        <v>808689.99</v>
      </c>
      <c r="AM497" s="23">
        <f t="shared" si="7"/>
        <v>377.24028082287634</v>
      </c>
      <c r="AN497" s="5">
        <v>45275</v>
      </c>
      <c r="AO497" s="5">
        <v>44916</v>
      </c>
      <c r="AP497" s="14">
        <v>50</v>
      </c>
      <c r="AQ497" s="24">
        <v>404344.99</v>
      </c>
      <c r="AR497" s="5">
        <v>44911</v>
      </c>
      <c r="AS497" s="24">
        <v>399973.21</v>
      </c>
      <c r="AT497" s="5"/>
      <c r="AU497" s="14"/>
      <c r="AV497" s="24"/>
      <c r="AW497" s="5">
        <v>45252</v>
      </c>
      <c r="AX497" s="24">
        <v>403922.16</v>
      </c>
      <c r="AY497" s="14"/>
    </row>
    <row r="498" spans="1:51" ht="45" x14ac:dyDescent="0.25">
      <c r="A498" s="20" t="s">
        <v>2698</v>
      </c>
      <c r="B498" s="34" t="s">
        <v>35</v>
      </c>
      <c r="C498" s="21"/>
      <c r="D498" s="34" t="s">
        <v>2699</v>
      </c>
      <c r="E498" s="35" t="s">
        <v>2694</v>
      </c>
      <c r="F498" s="40">
        <v>40008291226</v>
      </c>
      <c r="G498" s="40" t="s">
        <v>39</v>
      </c>
      <c r="H498" s="5">
        <v>44421</v>
      </c>
      <c r="I498" s="5">
        <v>43815</v>
      </c>
      <c r="J498" s="2" t="s">
        <v>2696</v>
      </c>
      <c r="K498" s="2" t="s">
        <v>51</v>
      </c>
      <c r="L498" s="3">
        <v>111.53</v>
      </c>
      <c r="M498" s="3">
        <v>111.53</v>
      </c>
      <c r="N498" s="3">
        <v>62.12</v>
      </c>
      <c r="O498" s="3">
        <v>61.99</v>
      </c>
      <c r="P498" s="14">
        <v>51.9</v>
      </c>
      <c r="Q498" s="14"/>
      <c r="R498" s="14"/>
      <c r="S498" s="14"/>
      <c r="T498" s="3">
        <v>40.42</v>
      </c>
      <c r="U498" s="3">
        <v>22.49</v>
      </c>
      <c r="V498" s="21" t="s">
        <v>42</v>
      </c>
      <c r="W498" s="14" t="s">
        <v>2645</v>
      </c>
      <c r="X498" s="14">
        <v>1372.6</v>
      </c>
      <c r="Y498" s="14">
        <v>10</v>
      </c>
      <c r="Z498" s="22" t="s">
        <v>52</v>
      </c>
      <c r="AA498" s="22" t="s">
        <v>2407</v>
      </c>
      <c r="AB498" s="2" t="s">
        <v>53</v>
      </c>
      <c r="AC498" s="35" t="s">
        <v>2697</v>
      </c>
      <c r="AD498" s="35" t="s">
        <v>2141</v>
      </c>
      <c r="AE498" s="22" t="s">
        <v>1634</v>
      </c>
      <c r="AF498" s="2" t="s">
        <v>1635</v>
      </c>
      <c r="AG498" s="2" t="s">
        <v>52</v>
      </c>
      <c r="AH498" s="2" t="s">
        <v>2407</v>
      </c>
      <c r="AI498" s="2" t="s">
        <v>2249</v>
      </c>
      <c r="AJ498" s="2" t="s">
        <v>2250</v>
      </c>
      <c r="AK498" s="38">
        <v>522206.3</v>
      </c>
      <c r="AL498" s="39">
        <v>522206.3</v>
      </c>
      <c r="AM498" s="23">
        <f t="shared" si="7"/>
        <v>380.45045898295206</v>
      </c>
      <c r="AN498" s="5">
        <v>45275</v>
      </c>
      <c r="AO498" s="5">
        <v>44915</v>
      </c>
      <c r="AP498" s="14">
        <v>50</v>
      </c>
      <c r="AQ498" s="24">
        <v>261103.15</v>
      </c>
      <c r="AR498" s="5">
        <v>44911</v>
      </c>
      <c r="AS498" s="24">
        <v>258287.52</v>
      </c>
      <c r="AT498" s="5"/>
      <c r="AU498" s="14"/>
      <c r="AV498" s="24"/>
      <c r="AW498" s="5">
        <v>45252</v>
      </c>
      <c r="AX498" s="24">
        <v>261103.11</v>
      </c>
      <c r="AY498" s="14"/>
    </row>
    <row r="499" spans="1:51" x14ac:dyDescent="0.25">
      <c r="A499" s="20" t="s">
        <v>2700</v>
      </c>
      <c r="B499" s="34" t="s">
        <v>456</v>
      </c>
      <c r="C499" s="21" t="s">
        <v>457</v>
      </c>
      <c r="D499" s="34" t="s">
        <v>2701</v>
      </c>
      <c r="E499" s="35" t="s">
        <v>2701</v>
      </c>
      <c r="F499" s="40">
        <v>40008290023</v>
      </c>
      <c r="G499" s="40" t="s">
        <v>39</v>
      </c>
      <c r="H499" s="5">
        <v>43959</v>
      </c>
      <c r="I499" s="5">
        <v>43332</v>
      </c>
      <c r="J499" s="2" t="s">
        <v>212</v>
      </c>
      <c r="K499" s="2" t="s">
        <v>213</v>
      </c>
      <c r="L499" s="3">
        <v>191.51</v>
      </c>
      <c r="M499" s="3">
        <v>114.03</v>
      </c>
      <c r="N499" s="3">
        <v>127.92</v>
      </c>
      <c r="O499" s="3">
        <v>54.93</v>
      </c>
      <c r="P499" s="14">
        <v>60.38</v>
      </c>
      <c r="Q499" s="14"/>
      <c r="R499" s="14"/>
      <c r="S499" s="14"/>
      <c r="T499" s="3">
        <v>77.67</v>
      </c>
      <c r="U499" s="3">
        <v>51.12</v>
      </c>
      <c r="V499" s="21">
        <v>103</v>
      </c>
      <c r="W499" s="14">
        <v>1991</v>
      </c>
      <c r="X499" s="14">
        <v>2024.2</v>
      </c>
      <c r="Y499" s="14">
        <v>28</v>
      </c>
      <c r="Z499" s="22" t="s">
        <v>1018</v>
      </c>
      <c r="AA499" s="22">
        <v>44103094392</v>
      </c>
      <c r="AB499" s="2">
        <v>12820</v>
      </c>
      <c r="AC499" s="35" t="s">
        <v>1018</v>
      </c>
      <c r="AD499" s="36" t="s">
        <v>1019</v>
      </c>
      <c r="AE499" s="22"/>
      <c r="AF499" s="2"/>
      <c r="AG499" s="2"/>
      <c r="AH499" s="2"/>
      <c r="AI499" s="2"/>
      <c r="AJ499" s="2"/>
      <c r="AK499" s="38">
        <v>330673.51</v>
      </c>
      <c r="AL499" s="39">
        <v>330673.5</v>
      </c>
      <c r="AM499" s="23">
        <f t="shared" si="7"/>
        <v>163.360092876198</v>
      </c>
      <c r="AN499" s="5">
        <v>44785</v>
      </c>
      <c r="AO499" s="5">
        <v>44286</v>
      </c>
      <c r="AP499" s="14">
        <v>50</v>
      </c>
      <c r="AQ499" s="24">
        <v>165336.75</v>
      </c>
      <c r="AR499" s="5"/>
      <c r="AS499" s="24"/>
      <c r="AT499" s="5">
        <v>44278</v>
      </c>
      <c r="AU499" s="14">
        <v>80</v>
      </c>
      <c r="AV499" s="24">
        <v>132269.41</v>
      </c>
      <c r="AW499" s="5">
        <v>44932</v>
      </c>
      <c r="AX499" s="24">
        <v>165336.75</v>
      </c>
      <c r="AY499" s="14"/>
    </row>
    <row r="500" spans="1:51" ht="30" x14ac:dyDescent="0.25">
      <c r="A500" s="20" t="s">
        <v>2702</v>
      </c>
      <c r="B500" s="34" t="s">
        <v>101</v>
      </c>
      <c r="C500" s="21" t="s">
        <v>102</v>
      </c>
      <c r="D500" s="34" t="s">
        <v>2703</v>
      </c>
      <c r="E500" s="35" t="s">
        <v>2703</v>
      </c>
      <c r="F500" s="40" t="s">
        <v>2704</v>
      </c>
      <c r="G500" s="40" t="s">
        <v>39</v>
      </c>
      <c r="H500" s="5">
        <v>44146</v>
      </c>
      <c r="I500" s="5">
        <v>43723</v>
      </c>
      <c r="J500" s="2" t="s">
        <v>40</v>
      </c>
      <c r="K500" s="2" t="s">
        <v>41</v>
      </c>
      <c r="L500" s="3">
        <v>242.81</v>
      </c>
      <c r="M500" s="3">
        <v>242.81</v>
      </c>
      <c r="N500" s="3">
        <v>68.67</v>
      </c>
      <c r="O500" s="3">
        <v>68.67</v>
      </c>
      <c r="P500" s="14"/>
      <c r="Q500" s="14"/>
      <c r="R500" s="14">
        <v>0</v>
      </c>
      <c r="S500" s="14"/>
      <c r="T500" s="3">
        <v>0</v>
      </c>
      <c r="U500" s="3">
        <v>0</v>
      </c>
      <c r="V500" s="21" t="s">
        <v>2157</v>
      </c>
      <c r="W500" s="14">
        <v>1960</v>
      </c>
      <c r="X500" s="14">
        <v>640.70000000000005</v>
      </c>
      <c r="Y500" s="14">
        <v>12</v>
      </c>
      <c r="Z500" s="22" t="s">
        <v>111</v>
      </c>
      <c r="AA500" s="22" t="s">
        <v>112</v>
      </c>
      <c r="AB500" s="2" t="s">
        <v>703</v>
      </c>
      <c r="AC500" s="35" t="s">
        <v>2368</v>
      </c>
      <c r="AD500" s="35" t="s">
        <v>2141</v>
      </c>
      <c r="AE500" s="22"/>
      <c r="AF500" s="2"/>
      <c r="AG500" s="2"/>
      <c r="AH500" s="2"/>
      <c r="AI500" s="2"/>
      <c r="AJ500" s="2"/>
      <c r="AK500" s="38">
        <v>287835.90999999997</v>
      </c>
      <c r="AL500" s="39">
        <v>287835.90999999997</v>
      </c>
      <c r="AM500" s="23">
        <f t="shared" si="7"/>
        <v>449.25223973778674</v>
      </c>
      <c r="AN500" s="5">
        <v>45184</v>
      </c>
      <c r="AO500" s="5">
        <v>44453</v>
      </c>
      <c r="AP500" s="14">
        <v>50</v>
      </c>
      <c r="AQ500" s="24">
        <v>143917.95000000001</v>
      </c>
      <c r="AR500" s="5">
        <v>44448</v>
      </c>
      <c r="AS500" s="24">
        <v>139422.81</v>
      </c>
      <c r="AT500" s="5"/>
      <c r="AU500" s="14"/>
      <c r="AV500" s="24"/>
      <c r="AW500" s="5">
        <v>44889</v>
      </c>
      <c r="AX500" s="24">
        <v>142314.69</v>
      </c>
      <c r="AY500" s="14" t="s">
        <v>97</v>
      </c>
    </row>
    <row r="501" spans="1:51" ht="45" x14ac:dyDescent="0.25">
      <c r="A501" s="20" t="s">
        <v>2705</v>
      </c>
      <c r="B501" s="34" t="s">
        <v>101</v>
      </c>
      <c r="C501" s="21" t="s">
        <v>102</v>
      </c>
      <c r="D501" s="34" t="s">
        <v>2706</v>
      </c>
      <c r="E501" s="35" t="s">
        <v>2706</v>
      </c>
      <c r="F501" s="40" t="s">
        <v>2707</v>
      </c>
      <c r="G501" s="40" t="s">
        <v>39</v>
      </c>
      <c r="H501" s="5">
        <v>44544</v>
      </c>
      <c r="I501" s="5">
        <v>43710</v>
      </c>
      <c r="J501" s="2" t="s">
        <v>40</v>
      </c>
      <c r="K501" s="2" t="s">
        <v>41</v>
      </c>
      <c r="L501" s="3">
        <v>232.06</v>
      </c>
      <c r="M501" s="3">
        <v>188.23</v>
      </c>
      <c r="N501" s="3">
        <v>94.76</v>
      </c>
      <c r="O501" s="3">
        <v>55.06</v>
      </c>
      <c r="P501" s="14">
        <v>58.19</v>
      </c>
      <c r="Q501" s="14"/>
      <c r="R501" s="14"/>
      <c r="S501" s="14"/>
      <c r="T501" s="3">
        <v>22.777000000000001</v>
      </c>
      <c r="U501" s="3">
        <v>9.7029999999999994</v>
      </c>
      <c r="V501" s="21" t="s">
        <v>42</v>
      </c>
      <c r="W501" s="14">
        <v>1960</v>
      </c>
      <c r="X501" s="14">
        <v>467.6</v>
      </c>
      <c r="Y501" s="14">
        <v>8</v>
      </c>
      <c r="Z501" s="22" t="s">
        <v>111</v>
      </c>
      <c r="AA501" s="22" t="s">
        <v>112</v>
      </c>
      <c r="AB501" s="2" t="s">
        <v>703</v>
      </c>
      <c r="AC501" s="35" t="s">
        <v>2708</v>
      </c>
      <c r="AD501" s="36" t="s">
        <v>2709</v>
      </c>
      <c r="AE501" s="22" t="s">
        <v>737</v>
      </c>
      <c r="AF501" s="2" t="s">
        <v>738</v>
      </c>
      <c r="AG501" s="22" t="s">
        <v>2669</v>
      </c>
      <c r="AH501" s="22" t="s">
        <v>3373</v>
      </c>
      <c r="AI501" s="2" t="s">
        <v>706</v>
      </c>
      <c r="AJ501" s="2" t="s">
        <v>707</v>
      </c>
      <c r="AK501" s="38">
        <v>233403.33</v>
      </c>
      <c r="AL501" s="39">
        <v>233403.33</v>
      </c>
      <c r="AM501" s="23">
        <f t="shared" si="7"/>
        <v>499.15168947818643</v>
      </c>
      <c r="AN501" s="5">
        <v>45275</v>
      </c>
      <c r="AO501" s="5">
        <v>44859</v>
      </c>
      <c r="AP501" s="14">
        <v>50</v>
      </c>
      <c r="AQ501" s="24">
        <v>116701.66</v>
      </c>
      <c r="AR501" s="5">
        <v>44859</v>
      </c>
      <c r="AS501" s="24">
        <v>113489.12</v>
      </c>
      <c r="AT501" s="5"/>
      <c r="AU501" s="14"/>
      <c r="AV501" s="24"/>
      <c r="AW501" s="5">
        <v>45226</v>
      </c>
      <c r="AX501" s="24">
        <v>116696.63</v>
      </c>
      <c r="AY501" s="14"/>
    </row>
    <row r="502" spans="1:51" ht="45" x14ac:dyDescent="0.25">
      <c r="A502" s="20" t="s">
        <v>2710</v>
      </c>
      <c r="B502" s="34" t="s">
        <v>101</v>
      </c>
      <c r="C502" s="21" t="s">
        <v>102</v>
      </c>
      <c r="D502" s="34" t="s">
        <v>2711</v>
      </c>
      <c r="E502" s="35" t="s">
        <v>2711</v>
      </c>
      <c r="F502" s="40" t="s">
        <v>2712</v>
      </c>
      <c r="G502" s="40" t="s">
        <v>39</v>
      </c>
      <c r="H502" s="5">
        <v>44133</v>
      </c>
      <c r="I502" s="5">
        <v>43662</v>
      </c>
      <c r="J502" s="2" t="s">
        <v>40</v>
      </c>
      <c r="K502" s="2" t="s">
        <v>41</v>
      </c>
      <c r="L502" s="3">
        <v>203.48</v>
      </c>
      <c r="M502" s="3">
        <v>177.94</v>
      </c>
      <c r="N502" s="3">
        <v>89.26</v>
      </c>
      <c r="O502" s="3">
        <v>66.39</v>
      </c>
      <c r="P502" s="14">
        <v>58.19</v>
      </c>
      <c r="Q502" s="14">
        <v>0</v>
      </c>
      <c r="R502" s="14">
        <v>0</v>
      </c>
      <c r="S502" s="14"/>
      <c r="T502" s="3">
        <v>69.459999999999994</v>
      </c>
      <c r="U502" s="3">
        <v>31.39</v>
      </c>
      <c r="V502" s="21" t="s">
        <v>42</v>
      </c>
      <c r="W502" s="14">
        <v>1964</v>
      </c>
      <c r="X502" s="14">
        <v>1607.6</v>
      </c>
      <c r="Y502" s="14">
        <v>32</v>
      </c>
      <c r="Z502" s="22" t="s">
        <v>111</v>
      </c>
      <c r="AA502" s="22" t="s">
        <v>112</v>
      </c>
      <c r="AB502" s="2" t="s">
        <v>703</v>
      </c>
      <c r="AC502" s="35" t="s">
        <v>2368</v>
      </c>
      <c r="AD502" s="35" t="s">
        <v>2141</v>
      </c>
      <c r="AE502" s="22" t="s">
        <v>2377</v>
      </c>
      <c r="AF502" s="2" t="s">
        <v>2378</v>
      </c>
      <c r="AG502" s="2" t="s">
        <v>111</v>
      </c>
      <c r="AH502" s="2" t="s">
        <v>112</v>
      </c>
      <c r="AI502" s="2" t="s">
        <v>706</v>
      </c>
      <c r="AJ502" s="2" t="s">
        <v>707</v>
      </c>
      <c r="AK502" s="38">
        <v>491618.05</v>
      </c>
      <c r="AL502" s="39">
        <v>491618.05</v>
      </c>
      <c r="AM502" s="23">
        <f t="shared" si="7"/>
        <v>305.80868997263002</v>
      </c>
      <c r="AN502" s="5">
        <v>45184</v>
      </c>
      <c r="AO502" s="5">
        <v>44455</v>
      </c>
      <c r="AP502" s="14">
        <v>50</v>
      </c>
      <c r="AQ502" s="24">
        <v>245890.02</v>
      </c>
      <c r="AR502" s="5">
        <v>44453</v>
      </c>
      <c r="AS502" s="24">
        <v>241189.85</v>
      </c>
      <c r="AT502" s="5"/>
      <c r="AU502" s="14"/>
      <c r="AV502" s="24"/>
      <c r="AW502" s="5">
        <v>44917</v>
      </c>
      <c r="AX502" s="24">
        <v>243676.37</v>
      </c>
      <c r="AY502" s="14"/>
    </row>
    <row r="503" spans="1:51" ht="45" x14ac:dyDescent="0.25">
      <c r="A503" s="20" t="s">
        <v>2713</v>
      </c>
      <c r="B503" s="34" t="s">
        <v>101</v>
      </c>
      <c r="C503" s="21" t="s">
        <v>102</v>
      </c>
      <c r="D503" s="34" t="s">
        <v>2714</v>
      </c>
      <c r="E503" s="35" t="s">
        <v>2714</v>
      </c>
      <c r="F503" s="40" t="s">
        <v>2715</v>
      </c>
      <c r="G503" s="40" t="s">
        <v>39</v>
      </c>
      <c r="H503" s="5">
        <v>44133</v>
      </c>
      <c r="I503" s="5">
        <v>43666</v>
      </c>
      <c r="J503" s="2" t="s">
        <v>2716</v>
      </c>
      <c r="K503" s="2" t="s">
        <v>41</v>
      </c>
      <c r="L503" s="3">
        <v>202.61</v>
      </c>
      <c r="M503" s="3">
        <v>202.61</v>
      </c>
      <c r="N503" s="3">
        <v>70.87</v>
      </c>
      <c r="O503" s="3">
        <v>70.87</v>
      </c>
      <c r="P503" s="14">
        <v>58.19</v>
      </c>
      <c r="Q503" s="14">
        <v>0</v>
      </c>
      <c r="R503" s="14">
        <v>0</v>
      </c>
      <c r="S503" s="14"/>
      <c r="T503" s="3">
        <v>51.97</v>
      </c>
      <c r="U503" s="3">
        <v>18.18</v>
      </c>
      <c r="V503" s="21" t="s">
        <v>42</v>
      </c>
      <c r="W503" s="14">
        <v>1961</v>
      </c>
      <c r="X503" s="14">
        <v>1293.4000000000001</v>
      </c>
      <c r="Y503" s="14">
        <v>24</v>
      </c>
      <c r="Z503" s="22" t="s">
        <v>111</v>
      </c>
      <c r="AA503" s="22" t="s">
        <v>112</v>
      </c>
      <c r="AB503" s="2" t="s">
        <v>703</v>
      </c>
      <c r="AC503" s="35" t="s">
        <v>2368</v>
      </c>
      <c r="AD503" s="35" t="s">
        <v>2141</v>
      </c>
      <c r="AE503" s="22" t="s">
        <v>2377</v>
      </c>
      <c r="AF503" s="2" t="s">
        <v>2717</v>
      </c>
      <c r="AG503" s="2" t="s">
        <v>111</v>
      </c>
      <c r="AH503" s="2" t="s">
        <v>112</v>
      </c>
      <c r="AI503" s="2" t="s">
        <v>706</v>
      </c>
      <c r="AJ503" s="2" t="s">
        <v>707</v>
      </c>
      <c r="AK503" s="38">
        <v>395087.65</v>
      </c>
      <c r="AL503" s="39">
        <v>395087.65</v>
      </c>
      <c r="AM503" s="23">
        <f t="shared" si="7"/>
        <v>305.46439616514613</v>
      </c>
      <c r="AN503" s="5">
        <v>45184</v>
      </c>
      <c r="AO503" s="5">
        <v>44453</v>
      </c>
      <c r="AP503" s="14">
        <v>50</v>
      </c>
      <c r="AQ503" s="24">
        <v>197543.82</v>
      </c>
      <c r="AR503" s="5">
        <v>44448</v>
      </c>
      <c r="AS503" s="24">
        <v>192743.15</v>
      </c>
      <c r="AT503" s="5"/>
      <c r="AU503" s="14"/>
      <c r="AV503" s="24"/>
      <c r="AW503" s="5">
        <v>44924</v>
      </c>
      <c r="AX503" s="24">
        <v>195592.69</v>
      </c>
      <c r="AY503" s="14"/>
    </row>
    <row r="504" spans="1:51" x14ac:dyDescent="0.25">
      <c r="A504" s="20" t="s">
        <v>2718</v>
      </c>
      <c r="B504" s="34" t="s">
        <v>101</v>
      </c>
      <c r="C504" s="21" t="s">
        <v>102</v>
      </c>
      <c r="D504" s="34" t="s">
        <v>2719</v>
      </c>
      <c r="E504" s="35" t="s">
        <v>2720</v>
      </c>
      <c r="F504" s="40" t="s">
        <v>2721</v>
      </c>
      <c r="G504" s="40" t="s">
        <v>39</v>
      </c>
      <c r="H504" s="5">
        <v>44579</v>
      </c>
      <c r="I504" s="5">
        <v>43786</v>
      </c>
      <c r="J504" s="2" t="s">
        <v>40</v>
      </c>
      <c r="K504" s="2" t="s">
        <v>41</v>
      </c>
      <c r="L504" s="3">
        <v>274.41000000000003</v>
      </c>
      <c r="M504" s="3">
        <v>206.86</v>
      </c>
      <c r="N504" s="3">
        <v>139.62</v>
      </c>
      <c r="O504" s="3">
        <v>75.45</v>
      </c>
      <c r="P504" s="14"/>
      <c r="Q504" s="14"/>
      <c r="R504" s="14"/>
      <c r="S504" s="14"/>
      <c r="T504" s="3">
        <v>55.16</v>
      </c>
      <c r="U504" s="3">
        <v>28.74</v>
      </c>
      <c r="V504" s="21" t="s">
        <v>1546</v>
      </c>
      <c r="W504" s="14">
        <v>1988</v>
      </c>
      <c r="X504" s="14">
        <v>1065.4000000000001</v>
      </c>
      <c r="Y504" s="14">
        <v>12</v>
      </c>
      <c r="Z504" s="22" t="s">
        <v>111</v>
      </c>
      <c r="AA504" s="22" t="s">
        <v>112</v>
      </c>
      <c r="AB504" s="2" t="s">
        <v>703</v>
      </c>
      <c r="AC504" s="35" t="s">
        <v>2337</v>
      </c>
      <c r="AD504" s="36" t="s">
        <v>2338</v>
      </c>
      <c r="AE504" s="22" t="s">
        <v>737</v>
      </c>
      <c r="AF504" s="2" t="s">
        <v>738</v>
      </c>
      <c r="AG504" s="2"/>
      <c r="AH504" s="2"/>
      <c r="AI504" s="2"/>
      <c r="AJ504" s="2"/>
      <c r="AK504" s="38">
        <v>617932.9</v>
      </c>
      <c r="AL504" s="39">
        <v>592388.06999999995</v>
      </c>
      <c r="AM504" s="23">
        <f t="shared" si="7"/>
        <v>556.02409423690619</v>
      </c>
      <c r="AN504" s="5">
        <v>45275</v>
      </c>
      <c r="AO504" s="5">
        <v>44902</v>
      </c>
      <c r="AP504" s="14">
        <v>50</v>
      </c>
      <c r="AQ504" s="24">
        <v>296194.03000000003</v>
      </c>
      <c r="AR504" s="5">
        <v>44901</v>
      </c>
      <c r="AS504" s="24">
        <v>294802.53999999998</v>
      </c>
      <c r="AT504" s="5"/>
      <c r="AU504" s="14"/>
      <c r="AV504" s="24"/>
      <c r="AW504" s="5">
        <v>45238</v>
      </c>
      <c r="AX504" s="24">
        <v>295037.46999999997</v>
      </c>
      <c r="AY504" s="14" t="s">
        <v>97</v>
      </c>
    </row>
    <row r="505" spans="1:51" x14ac:dyDescent="0.25">
      <c r="A505" s="20" t="s">
        <v>2722</v>
      </c>
      <c r="B505" s="34" t="s">
        <v>101</v>
      </c>
      <c r="C505" s="21" t="s">
        <v>102</v>
      </c>
      <c r="D505" s="34" t="s">
        <v>2723</v>
      </c>
      <c r="E505" s="35" t="s">
        <v>2720</v>
      </c>
      <c r="F505" s="40" t="s">
        <v>2721</v>
      </c>
      <c r="G505" s="40" t="s">
        <v>39</v>
      </c>
      <c r="H505" s="5">
        <v>44579</v>
      </c>
      <c r="I505" s="5">
        <v>43800</v>
      </c>
      <c r="J505" s="2" t="s">
        <v>40</v>
      </c>
      <c r="K505" s="2" t="s">
        <v>41</v>
      </c>
      <c r="L505" s="3">
        <v>249.11</v>
      </c>
      <c r="M505" s="3">
        <v>177.63</v>
      </c>
      <c r="N505" s="3">
        <v>142.25</v>
      </c>
      <c r="O505" s="3">
        <v>74.53</v>
      </c>
      <c r="P505" s="14"/>
      <c r="Q505" s="14"/>
      <c r="R505" s="14"/>
      <c r="S505" s="14"/>
      <c r="T505" s="3">
        <v>90.01</v>
      </c>
      <c r="U505" s="3">
        <v>52.76</v>
      </c>
      <c r="V505" s="21" t="s">
        <v>1546</v>
      </c>
      <c r="W505" s="14">
        <v>1989</v>
      </c>
      <c r="X505" s="14">
        <v>1907.1</v>
      </c>
      <c r="Y505" s="14">
        <v>36</v>
      </c>
      <c r="Z505" s="22" t="s">
        <v>111</v>
      </c>
      <c r="AA505" s="22" t="s">
        <v>112</v>
      </c>
      <c r="AB505" s="2" t="s">
        <v>703</v>
      </c>
      <c r="AC505" s="35" t="s">
        <v>2337</v>
      </c>
      <c r="AD505" s="36" t="s">
        <v>2338</v>
      </c>
      <c r="AE505" s="22" t="s">
        <v>737</v>
      </c>
      <c r="AF505" s="2" t="s">
        <v>738</v>
      </c>
      <c r="AG505" s="2"/>
      <c r="AH505" s="2"/>
      <c r="AI505" s="2"/>
      <c r="AJ505" s="2"/>
      <c r="AK505" s="38">
        <v>945079.18</v>
      </c>
      <c r="AL505" s="39">
        <v>909173.23</v>
      </c>
      <c r="AM505" s="23">
        <f t="shared" si="7"/>
        <v>476.73075874364218</v>
      </c>
      <c r="AN505" s="5">
        <v>45275</v>
      </c>
      <c r="AO505" s="5">
        <v>44902</v>
      </c>
      <c r="AP505" s="14">
        <v>50</v>
      </c>
      <c r="AQ505" s="24">
        <v>454586.61</v>
      </c>
      <c r="AR505" s="5">
        <v>44901</v>
      </c>
      <c r="AS505" s="24">
        <v>454586.62</v>
      </c>
      <c r="AT505" s="5"/>
      <c r="AU505" s="14"/>
      <c r="AV505" s="24"/>
      <c r="AW505" s="5">
        <v>45238</v>
      </c>
      <c r="AX505" s="24">
        <v>453764.02</v>
      </c>
      <c r="AY505" s="14"/>
    </row>
    <row r="506" spans="1:51" ht="45" x14ac:dyDescent="0.25">
      <c r="A506" s="20" t="s">
        <v>2725</v>
      </c>
      <c r="B506" s="34" t="s">
        <v>35</v>
      </c>
      <c r="C506" s="21"/>
      <c r="D506" s="34" t="s">
        <v>2726</v>
      </c>
      <c r="E506" s="35" t="s">
        <v>2727</v>
      </c>
      <c r="F506" s="40" t="s">
        <v>2728</v>
      </c>
      <c r="G506" s="40" t="s">
        <v>39</v>
      </c>
      <c r="H506" s="5">
        <v>44181</v>
      </c>
      <c r="I506" s="5">
        <v>44088</v>
      </c>
      <c r="J506" s="2" t="s">
        <v>2271</v>
      </c>
      <c r="K506" s="2" t="s">
        <v>2272</v>
      </c>
      <c r="L506" s="3">
        <v>182.13</v>
      </c>
      <c r="M506" s="3">
        <v>148.59</v>
      </c>
      <c r="N506" s="3">
        <v>90.09</v>
      </c>
      <c r="O506" s="3">
        <v>62.29</v>
      </c>
      <c r="P506" s="14">
        <v>51.9</v>
      </c>
      <c r="Q506" s="14"/>
      <c r="R506" s="14"/>
      <c r="S506" s="14"/>
      <c r="T506" s="3">
        <v>110.43</v>
      </c>
      <c r="U506" s="3">
        <v>54.17</v>
      </c>
      <c r="V506" s="21" t="s">
        <v>1921</v>
      </c>
      <c r="W506" s="14">
        <v>1956</v>
      </c>
      <c r="X506" s="14">
        <v>2757.76</v>
      </c>
      <c r="Y506" s="14">
        <v>55</v>
      </c>
      <c r="Z506" s="22" t="s">
        <v>111</v>
      </c>
      <c r="AA506" s="22" t="s">
        <v>112</v>
      </c>
      <c r="AB506" s="2" t="s">
        <v>703</v>
      </c>
      <c r="AC506" s="35" t="s">
        <v>2632</v>
      </c>
      <c r="AD506" s="36" t="s">
        <v>2633</v>
      </c>
      <c r="AE506" s="22" t="s">
        <v>2729</v>
      </c>
      <c r="AF506" s="2" t="s">
        <v>2730</v>
      </c>
      <c r="AG506" s="22" t="s">
        <v>2669</v>
      </c>
      <c r="AH506" s="22" t="s">
        <v>2670</v>
      </c>
      <c r="AI506" s="2" t="s">
        <v>706</v>
      </c>
      <c r="AJ506" s="2" t="s">
        <v>707</v>
      </c>
      <c r="AK506" s="38">
        <v>868784.88</v>
      </c>
      <c r="AL506" s="39">
        <v>868784.88</v>
      </c>
      <c r="AM506" s="23">
        <f t="shared" si="7"/>
        <v>315.03280923648174</v>
      </c>
      <c r="AN506" s="5">
        <v>45275</v>
      </c>
      <c r="AO506" s="5">
        <v>44916</v>
      </c>
      <c r="AP506" s="14">
        <v>50</v>
      </c>
      <c r="AQ506" s="24">
        <v>434392.44</v>
      </c>
      <c r="AR506" s="5">
        <v>44915</v>
      </c>
      <c r="AS506" s="24">
        <v>429401.19</v>
      </c>
      <c r="AT506" s="5"/>
      <c r="AU506" s="14"/>
      <c r="AV506" s="24"/>
      <c r="AW506" s="5">
        <v>45211</v>
      </c>
      <c r="AX506" s="24">
        <v>434392</v>
      </c>
      <c r="AY506" s="14"/>
    </row>
    <row r="507" spans="1:51" ht="45" x14ac:dyDescent="0.25">
      <c r="A507" s="20" t="s">
        <v>2731</v>
      </c>
      <c r="B507" s="34" t="s">
        <v>1491</v>
      </c>
      <c r="C507" s="21" t="s">
        <v>2441</v>
      </c>
      <c r="D507" s="34" t="s">
        <v>2732</v>
      </c>
      <c r="E507" s="35" t="s">
        <v>1715</v>
      </c>
      <c r="F507" s="40" t="s">
        <v>1724</v>
      </c>
      <c r="G507" s="40" t="s">
        <v>3313</v>
      </c>
      <c r="H507" s="5">
        <v>44102</v>
      </c>
      <c r="I507" s="5">
        <v>43720</v>
      </c>
      <c r="J507" s="2" t="s">
        <v>250</v>
      </c>
      <c r="K507" s="2" t="s">
        <v>251</v>
      </c>
      <c r="L507" s="3">
        <v>173.6</v>
      </c>
      <c r="M507" s="3">
        <v>140.80000000000001</v>
      </c>
      <c r="N507" s="3">
        <v>89.7</v>
      </c>
      <c r="O507" s="3">
        <v>59</v>
      </c>
      <c r="P507" s="14">
        <v>51.73</v>
      </c>
      <c r="Q507" s="14"/>
      <c r="R507" s="14"/>
      <c r="S507" s="14"/>
      <c r="T507" s="3">
        <v>44.12</v>
      </c>
      <c r="U507" s="3">
        <v>22.79</v>
      </c>
      <c r="V507" s="21" t="s">
        <v>42</v>
      </c>
      <c r="W507" s="14">
        <v>1990</v>
      </c>
      <c r="X507" s="14">
        <v>1300.8</v>
      </c>
      <c r="Y507" s="14">
        <v>16</v>
      </c>
      <c r="Z507" s="22" t="s">
        <v>1499</v>
      </c>
      <c r="AA507" s="22" t="s">
        <v>1505</v>
      </c>
      <c r="AB507" s="2" t="s">
        <v>1500</v>
      </c>
      <c r="AC507" s="35" t="s">
        <v>880</v>
      </c>
      <c r="AD507" s="36" t="s">
        <v>881</v>
      </c>
      <c r="AE507" s="22"/>
      <c r="AF507" s="2"/>
      <c r="AG507" s="2"/>
      <c r="AH507" s="2"/>
      <c r="AI507" s="2"/>
      <c r="AJ507" s="2"/>
      <c r="AK507" s="38">
        <v>250843.66</v>
      </c>
      <c r="AL507" s="39">
        <v>250843.66</v>
      </c>
      <c r="AM507" s="23">
        <f t="shared" si="7"/>
        <v>192.83799200492007</v>
      </c>
      <c r="AN507" s="5">
        <v>44834</v>
      </c>
      <c r="AO507" s="5">
        <v>44466</v>
      </c>
      <c r="AP507" s="14">
        <v>50</v>
      </c>
      <c r="AQ507" s="24">
        <v>125421.83</v>
      </c>
      <c r="AR507" s="5"/>
      <c r="AS507" s="24"/>
      <c r="AT507" s="5">
        <v>44454</v>
      </c>
      <c r="AU507" s="14">
        <v>80</v>
      </c>
      <c r="AV507" s="24">
        <v>101785.08</v>
      </c>
      <c r="AW507" s="5">
        <v>44945</v>
      </c>
      <c r="AX507" s="24">
        <v>125421.83</v>
      </c>
      <c r="AY507" s="14"/>
    </row>
    <row r="508" spans="1:51" x14ac:dyDescent="0.25">
      <c r="A508" s="20" t="s">
        <v>2733</v>
      </c>
      <c r="B508" s="34" t="s">
        <v>321</v>
      </c>
      <c r="C508" s="21" t="s">
        <v>31</v>
      </c>
      <c r="D508" s="34" t="s">
        <v>2734</v>
      </c>
      <c r="E508" s="35" t="s">
        <v>323</v>
      </c>
      <c r="F508" s="40" t="s">
        <v>324</v>
      </c>
      <c r="G508" s="40" t="s">
        <v>3313</v>
      </c>
      <c r="H508" s="5">
        <v>44271</v>
      </c>
      <c r="I508" s="5">
        <v>43803</v>
      </c>
      <c r="J508" s="2" t="s">
        <v>1179</v>
      </c>
      <c r="K508" s="2" t="s">
        <v>1180</v>
      </c>
      <c r="L508" s="3">
        <v>181.58</v>
      </c>
      <c r="M508" s="3">
        <v>131.58000000000001</v>
      </c>
      <c r="N508" s="3">
        <v>110.43</v>
      </c>
      <c r="O508" s="3">
        <v>60.21</v>
      </c>
      <c r="P508" s="14">
        <v>58.48</v>
      </c>
      <c r="Q508" s="14"/>
      <c r="R508" s="14"/>
      <c r="S508" s="14"/>
      <c r="T508" s="3">
        <v>89.097999999999999</v>
      </c>
      <c r="U508" s="3">
        <v>54.183</v>
      </c>
      <c r="V508" s="21" t="s">
        <v>42</v>
      </c>
      <c r="W508" s="14">
        <v>1983</v>
      </c>
      <c r="X508" s="14">
        <v>2759.3</v>
      </c>
      <c r="Y508" s="14">
        <v>39</v>
      </c>
      <c r="Z508" s="22" t="s">
        <v>1181</v>
      </c>
      <c r="AA508" s="22" t="s">
        <v>1186</v>
      </c>
      <c r="AB508" s="2" t="s">
        <v>2735</v>
      </c>
      <c r="AC508" s="35" t="s">
        <v>390</v>
      </c>
      <c r="AD508" s="36" t="s">
        <v>391</v>
      </c>
      <c r="AE508" s="22"/>
      <c r="AF508" s="2"/>
      <c r="AG508" s="2"/>
      <c r="AH508" s="2"/>
      <c r="AI508" s="2"/>
      <c r="AJ508" s="2"/>
      <c r="AK508" s="38">
        <v>544231.82999999996</v>
      </c>
      <c r="AL508" s="39">
        <v>469117</v>
      </c>
      <c r="AM508" s="23">
        <f t="shared" si="7"/>
        <v>170.01304678722863</v>
      </c>
      <c r="AN508" s="5">
        <v>45198</v>
      </c>
      <c r="AO508" s="5">
        <v>44406</v>
      </c>
      <c r="AP508" s="14">
        <v>50</v>
      </c>
      <c r="AQ508" s="24">
        <v>234558.5</v>
      </c>
      <c r="AR508" s="5"/>
      <c r="AS508" s="24"/>
      <c r="AT508" s="5"/>
      <c r="AU508" s="14"/>
      <c r="AV508" s="24"/>
      <c r="AW508" s="5">
        <v>45013</v>
      </c>
      <c r="AX508" s="24">
        <v>234558.5</v>
      </c>
      <c r="AY508" s="14"/>
    </row>
    <row r="509" spans="1:51" ht="30" x14ac:dyDescent="0.25">
      <c r="A509" s="20" t="s">
        <v>2736</v>
      </c>
      <c r="B509" s="34" t="s">
        <v>60</v>
      </c>
      <c r="C509" s="21"/>
      <c r="D509" s="34" t="s">
        <v>2737</v>
      </c>
      <c r="E509" s="35" t="s">
        <v>179</v>
      </c>
      <c r="F509" s="40">
        <v>42103004583</v>
      </c>
      <c r="G509" s="40" t="s">
        <v>3313</v>
      </c>
      <c r="H509" s="5">
        <v>44267</v>
      </c>
      <c r="I509" s="5">
        <v>43597</v>
      </c>
      <c r="J509" s="2" t="s">
        <v>63</v>
      </c>
      <c r="K509" s="2" t="s">
        <v>64</v>
      </c>
      <c r="L509" s="3">
        <v>136.37</v>
      </c>
      <c r="M509" s="3">
        <v>110.89</v>
      </c>
      <c r="N509" s="3">
        <v>67.466999999999999</v>
      </c>
      <c r="O509" s="3">
        <v>41.987000000000002</v>
      </c>
      <c r="P509" s="14"/>
      <c r="Q509" s="14"/>
      <c r="R509" s="14"/>
      <c r="S509" s="14"/>
      <c r="T509" s="3">
        <v>73.75</v>
      </c>
      <c r="U509" s="3">
        <v>31.9</v>
      </c>
      <c r="V509" s="21"/>
      <c r="W509" s="14">
        <v>1965</v>
      </c>
      <c r="X509" s="14">
        <v>2301</v>
      </c>
      <c r="Y509" s="14">
        <v>55</v>
      </c>
      <c r="Z509" s="22" t="s">
        <v>181</v>
      </c>
      <c r="AA509" s="22" t="s">
        <v>187</v>
      </c>
      <c r="AB509" s="2" t="s">
        <v>182</v>
      </c>
      <c r="AC509" s="35" t="s">
        <v>345</v>
      </c>
      <c r="AD509" s="36" t="s">
        <v>346</v>
      </c>
      <c r="AE509" s="22" t="s">
        <v>1342</v>
      </c>
      <c r="AF509" s="2" t="s">
        <v>1343</v>
      </c>
      <c r="AG509" s="2" t="s">
        <v>181</v>
      </c>
      <c r="AH509" s="2" t="s">
        <v>187</v>
      </c>
      <c r="AI509" s="2" t="s">
        <v>305</v>
      </c>
      <c r="AJ509" s="2" t="s">
        <v>180</v>
      </c>
      <c r="AK509" s="38">
        <v>408365.78</v>
      </c>
      <c r="AL509" s="39">
        <v>408365.78</v>
      </c>
      <c r="AM509" s="23">
        <f t="shared" si="7"/>
        <v>177.47317687961757</v>
      </c>
      <c r="AN509" s="5">
        <v>45245</v>
      </c>
      <c r="AO509" s="5">
        <v>44620</v>
      </c>
      <c r="AP509" s="14">
        <v>50</v>
      </c>
      <c r="AQ509" s="24">
        <v>204182.89</v>
      </c>
      <c r="AR509" s="5"/>
      <c r="AS509" s="24"/>
      <c r="AT509" s="5">
        <v>44609</v>
      </c>
      <c r="AU509" s="14">
        <v>80</v>
      </c>
      <c r="AV509" s="24">
        <v>163346.31</v>
      </c>
      <c r="AW509" s="5">
        <v>45226</v>
      </c>
      <c r="AX509" s="24">
        <v>195992.77</v>
      </c>
      <c r="AY509" s="14" t="s">
        <v>97</v>
      </c>
    </row>
    <row r="510" spans="1:51" ht="30" x14ac:dyDescent="0.25">
      <c r="A510" s="20" t="s">
        <v>2738</v>
      </c>
      <c r="B510" s="34" t="s">
        <v>363</v>
      </c>
      <c r="C510" s="21" t="s">
        <v>364</v>
      </c>
      <c r="D510" s="34" t="s">
        <v>2739</v>
      </c>
      <c r="E510" s="35" t="s">
        <v>2740</v>
      </c>
      <c r="F510" s="40" t="s">
        <v>2741</v>
      </c>
      <c r="G510" s="40" t="s">
        <v>39</v>
      </c>
      <c r="H510" s="5">
        <v>44307</v>
      </c>
      <c r="I510" s="5">
        <v>43283</v>
      </c>
      <c r="J510" s="2" t="s">
        <v>878</v>
      </c>
      <c r="K510" s="2" t="s">
        <v>2090</v>
      </c>
      <c r="L510" s="3">
        <v>168.48</v>
      </c>
      <c r="M510" s="3">
        <v>102.8</v>
      </c>
      <c r="N510" s="3">
        <v>84.19</v>
      </c>
      <c r="O510" s="3">
        <v>42.13</v>
      </c>
      <c r="P510" s="14"/>
      <c r="Q510" s="14"/>
      <c r="R510" s="14"/>
      <c r="S510" s="14"/>
      <c r="T510" s="3">
        <v>106.76</v>
      </c>
      <c r="U510" s="3">
        <v>48.3</v>
      </c>
      <c r="V510" s="21" t="s">
        <v>42</v>
      </c>
      <c r="W510" s="14">
        <v>1987</v>
      </c>
      <c r="X510" s="14">
        <v>3013.6</v>
      </c>
      <c r="Y510" s="14">
        <v>43</v>
      </c>
      <c r="Z510" s="22" t="s">
        <v>375</v>
      </c>
      <c r="AA510" s="22"/>
      <c r="AB510" s="2" t="s">
        <v>2032</v>
      </c>
      <c r="AC510" s="35" t="s">
        <v>448</v>
      </c>
      <c r="AD510" s="36" t="s">
        <v>449</v>
      </c>
      <c r="AE510" s="22" t="s">
        <v>373</v>
      </c>
      <c r="AF510" s="2" t="s">
        <v>374</v>
      </c>
      <c r="AG510" s="2" t="s">
        <v>375</v>
      </c>
      <c r="AH510" s="2"/>
      <c r="AI510" s="2" t="s">
        <v>2564</v>
      </c>
      <c r="AJ510" s="2" t="s">
        <v>2742</v>
      </c>
      <c r="AK510" s="38">
        <v>707744.81</v>
      </c>
      <c r="AL510" s="39">
        <v>707744.81</v>
      </c>
      <c r="AM510" s="23">
        <f t="shared" si="7"/>
        <v>234.85028205468547</v>
      </c>
      <c r="AN510" s="5">
        <v>45012</v>
      </c>
      <c r="AO510" s="5">
        <v>44694</v>
      </c>
      <c r="AP510" s="14">
        <v>50</v>
      </c>
      <c r="AQ510" s="24">
        <v>353872.4</v>
      </c>
      <c r="AR510" s="5"/>
      <c r="AS510" s="24"/>
      <c r="AT510" s="5">
        <v>44691</v>
      </c>
      <c r="AU510" s="14">
        <v>80</v>
      </c>
      <c r="AV510" s="24">
        <v>281190.73</v>
      </c>
      <c r="AW510" s="5">
        <v>45226</v>
      </c>
      <c r="AX510" s="24">
        <v>353872.4</v>
      </c>
      <c r="AY510" s="14"/>
    </row>
    <row r="511" spans="1:51" x14ac:dyDescent="0.25">
      <c r="A511" s="20" t="s">
        <v>2743</v>
      </c>
      <c r="B511" s="34" t="s">
        <v>35</v>
      </c>
      <c r="C511" s="21"/>
      <c r="D511" s="34" t="s">
        <v>2744</v>
      </c>
      <c r="E511" s="35" t="s">
        <v>2745</v>
      </c>
      <c r="F511" s="40" t="s">
        <v>2746</v>
      </c>
      <c r="G511" s="40" t="s">
        <v>39</v>
      </c>
      <c r="H511" s="5">
        <v>44824</v>
      </c>
      <c r="I511" s="5">
        <v>43844</v>
      </c>
      <c r="J511" s="2" t="s">
        <v>284</v>
      </c>
      <c r="K511" s="2" t="s">
        <v>285</v>
      </c>
      <c r="L511" s="3">
        <v>142</v>
      </c>
      <c r="M511" s="3">
        <v>118</v>
      </c>
      <c r="N511" s="3">
        <v>87.8</v>
      </c>
      <c r="O511" s="3">
        <v>65.8</v>
      </c>
      <c r="P511" s="14">
        <v>51.9</v>
      </c>
      <c r="Q511" s="14"/>
      <c r="R511" s="14"/>
      <c r="S511" s="14"/>
      <c r="T511" s="3">
        <v>33.46</v>
      </c>
      <c r="U511" s="3">
        <v>20.6</v>
      </c>
      <c r="V511" s="21" t="s">
        <v>42</v>
      </c>
      <c r="W511" s="14">
        <v>1938</v>
      </c>
      <c r="X511" s="14">
        <v>902.7</v>
      </c>
      <c r="Y511" s="14">
        <v>11</v>
      </c>
      <c r="Z511" s="22" t="s">
        <v>43</v>
      </c>
      <c r="AA511" s="22" t="s">
        <v>44</v>
      </c>
      <c r="AB511" s="2" t="s">
        <v>2460</v>
      </c>
      <c r="AC511" s="35" t="s">
        <v>560</v>
      </c>
      <c r="AD511" s="36" t="s">
        <v>561</v>
      </c>
      <c r="AE511" s="22"/>
      <c r="AF511" s="2"/>
      <c r="AG511" s="2"/>
      <c r="AH511" s="2"/>
      <c r="AI511" s="2"/>
      <c r="AJ511" s="2"/>
      <c r="AK511" s="38">
        <v>651020.77</v>
      </c>
      <c r="AL511" s="39">
        <v>601100.17000000004</v>
      </c>
      <c r="AM511" s="23">
        <f t="shared" si="7"/>
        <v>665.89140356707651</v>
      </c>
      <c r="AN511" s="5">
        <v>45275</v>
      </c>
      <c r="AO511" s="5">
        <v>44911</v>
      </c>
      <c r="AP511" s="14">
        <v>50</v>
      </c>
      <c r="AQ511" s="24">
        <v>300550.08</v>
      </c>
      <c r="AR511" s="5">
        <v>44910</v>
      </c>
      <c r="AS511" s="24">
        <v>300550.09000000003</v>
      </c>
      <c r="AT511" s="5"/>
      <c r="AU511" s="14"/>
      <c r="AV511" s="24"/>
      <c r="AW511" s="5">
        <v>45246</v>
      </c>
      <c r="AX511" s="24">
        <v>300532.03999999998</v>
      </c>
      <c r="AY511" s="14"/>
    </row>
    <row r="512" spans="1:51" x14ac:dyDescent="0.25">
      <c r="A512" s="20" t="s">
        <v>2747</v>
      </c>
      <c r="B512" s="34" t="s">
        <v>114</v>
      </c>
      <c r="C512" s="21" t="s">
        <v>115</v>
      </c>
      <c r="D512" s="34" t="s">
        <v>398</v>
      </c>
      <c r="E512" s="35" t="s">
        <v>2748</v>
      </c>
      <c r="F512" s="40" t="s">
        <v>2749</v>
      </c>
      <c r="G512" s="40" t="s">
        <v>39</v>
      </c>
      <c r="H512" s="5">
        <v>44284</v>
      </c>
      <c r="I512" s="5">
        <v>43807</v>
      </c>
      <c r="J512" s="2" t="s">
        <v>356</v>
      </c>
      <c r="K512" s="2" t="s">
        <v>357</v>
      </c>
      <c r="L512" s="3">
        <v>226.52</v>
      </c>
      <c r="M512" s="3">
        <v>170.94</v>
      </c>
      <c r="N512" s="3">
        <v>111.94</v>
      </c>
      <c r="O512" s="3">
        <v>56.36</v>
      </c>
      <c r="P512" s="14">
        <v>54.2</v>
      </c>
      <c r="Q512" s="14"/>
      <c r="R512" s="14"/>
      <c r="S512" s="14"/>
      <c r="T512" s="3">
        <v>25.95</v>
      </c>
      <c r="U512" s="3">
        <v>12.81</v>
      </c>
      <c r="V512" s="21" t="s">
        <v>42</v>
      </c>
      <c r="W512" s="14">
        <v>1959</v>
      </c>
      <c r="X512" s="14">
        <v>566.79999999999995</v>
      </c>
      <c r="Y512" s="14">
        <v>8</v>
      </c>
      <c r="Z512" s="22" t="s">
        <v>2652</v>
      </c>
      <c r="AA512" s="22"/>
      <c r="AB512" s="2" t="s">
        <v>2653</v>
      </c>
      <c r="AC512" s="35" t="s">
        <v>43</v>
      </c>
      <c r="AD512" s="36" t="s">
        <v>44</v>
      </c>
      <c r="AE512" s="22"/>
      <c r="AF512" s="2"/>
      <c r="AG512" s="2"/>
      <c r="AH512" s="2"/>
      <c r="AI512" s="2"/>
      <c r="AJ512" s="2"/>
      <c r="AK512" s="38">
        <v>134268.06</v>
      </c>
      <c r="AL512" s="39">
        <v>134268.06</v>
      </c>
      <c r="AM512" s="23">
        <f t="shared" si="7"/>
        <v>236.88789696541991</v>
      </c>
      <c r="AN512" s="5">
        <v>44914</v>
      </c>
      <c r="AO512" s="5">
        <v>44358</v>
      </c>
      <c r="AP512" s="14">
        <v>50</v>
      </c>
      <c r="AQ512" s="24">
        <v>67134.02</v>
      </c>
      <c r="AR512" s="5">
        <v>44368</v>
      </c>
      <c r="AS512" s="24">
        <v>65191.75</v>
      </c>
      <c r="AT512" s="5"/>
      <c r="AU512" s="14"/>
      <c r="AV512" s="24"/>
      <c r="AW512" s="5">
        <v>44895</v>
      </c>
      <c r="AX512" s="24">
        <v>67131.59</v>
      </c>
      <c r="AY512" s="14"/>
    </row>
    <row r="513" spans="1:51" x14ac:dyDescent="0.25">
      <c r="A513" s="20" t="s">
        <v>2752</v>
      </c>
      <c r="B513" s="34" t="s">
        <v>363</v>
      </c>
      <c r="C513" s="21" t="s">
        <v>2750</v>
      </c>
      <c r="D513" s="34" t="s">
        <v>1090</v>
      </c>
      <c r="E513" s="35" t="s">
        <v>2753</v>
      </c>
      <c r="F513" s="40" t="s">
        <v>2754</v>
      </c>
      <c r="G513" s="40" t="s">
        <v>39</v>
      </c>
      <c r="H513" s="5">
        <v>44203</v>
      </c>
      <c r="I513" s="5">
        <v>44042</v>
      </c>
      <c r="J513" s="2" t="s">
        <v>2271</v>
      </c>
      <c r="K513" s="2" t="s">
        <v>2272</v>
      </c>
      <c r="L513" s="3">
        <v>195.9</v>
      </c>
      <c r="M513" s="3">
        <v>134.76</v>
      </c>
      <c r="N513" s="3">
        <v>102.12</v>
      </c>
      <c r="O513" s="3">
        <v>40.98</v>
      </c>
      <c r="P513" s="14">
        <v>54.61</v>
      </c>
      <c r="Q513" s="14">
        <v>0</v>
      </c>
      <c r="R513" s="14">
        <v>0</v>
      </c>
      <c r="S513" s="14">
        <v>0</v>
      </c>
      <c r="T513" s="3">
        <v>28.82</v>
      </c>
      <c r="U513" s="3">
        <v>14.92</v>
      </c>
      <c r="V513" s="21" t="s">
        <v>1921</v>
      </c>
      <c r="W513" s="14">
        <v>1966</v>
      </c>
      <c r="X513" s="14">
        <v>674.1</v>
      </c>
      <c r="Y513" s="14">
        <v>12</v>
      </c>
      <c r="Z513" s="22" t="s">
        <v>43</v>
      </c>
      <c r="AA513" s="22" t="s">
        <v>44</v>
      </c>
      <c r="AB513" s="2" t="s">
        <v>2460</v>
      </c>
      <c r="AC513" s="35" t="s">
        <v>1248</v>
      </c>
      <c r="AD513" s="36" t="s">
        <v>1249</v>
      </c>
      <c r="AE513" s="22" t="s">
        <v>737</v>
      </c>
      <c r="AF513" s="2" t="s">
        <v>738</v>
      </c>
      <c r="AG513" s="2" t="s">
        <v>43</v>
      </c>
      <c r="AH513" s="2" t="s">
        <v>44</v>
      </c>
      <c r="AI513" s="2" t="s">
        <v>706</v>
      </c>
      <c r="AJ513" s="2" t="s">
        <v>707</v>
      </c>
      <c r="AK513" s="38">
        <v>337874.66</v>
      </c>
      <c r="AL513" s="39">
        <v>337874.66</v>
      </c>
      <c r="AM513" s="23">
        <f t="shared" si="7"/>
        <v>501.22334965138697</v>
      </c>
      <c r="AN513" s="5">
        <v>45275</v>
      </c>
      <c r="AO513" s="5">
        <v>44900</v>
      </c>
      <c r="AP513" s="14">
        <v>50</v>
      </c>
      <c r="AQ513" s="24">
        <v>168937.33</v>
      </c>
      <c r="AR513" s="5">
        <v>44896</v>
      </c>
      <c r="AS513" s="24">
        <v>164430.07999999999</v>
      </c>
      <c r="AT513" s="5"/>
      <c r="AU513" s="14"/>
      <c r="AV513" s="24"/>
      <c r="AW513" s="5">
        <v>45260</v>
      </c>
      <c r="AX513" s="24">
        <v>166535.85</v>
      </c>
      <c r="AY513" s="14"/>
    </row>
    <row r="514" spans="1:51" ht="45" x14ac:dyDescent="0.25">
      <c r="A514" s="20" t="s">
        <v>2755</v>
      </c>
      <c r="B514" s="34" t="s">
        <v>35</v>
      </c>
      <c r="C514" s="21"/>
      <c r="D514" s="34" t="s">
        <v>2756</v>
      </c>
      <c r="E514" s="35" t="s">
        <v>2757</v>
      </c>
      <c r="F514" s="40" t="s">
        <v>2758</v>
      </c>
      <c r="G514" s="40" t="s">
        <v>39</v>
      </c>
      <c r="H514" s="5">
        <v>44417</v>
      </c>
      <c r="I514" s="5">
        <v>43286</v>
      </c>
      <c r="J514" s="2" t="s">
        <v>749</v>
      </c>
      <c r="K514" s="2" t="s">
        <v>750</v>
      </c>
      <c r="L514" s="3">
        <v>175.01</v>
      </c>
      <c r="M514" s="3">
        <v>143.94</v>
      </c>
      <c r="N514" s="3">
        <v>81.45</v>
      </c>
      <c r="O514" s="3">
        <v>50.38</v>
      </c>
      <c r="P514" s="14"/>
      <c r="Q514" s="14"/>
      <c r="R514" s="14"/>
      <c r="S514" s="14"/>
      <c r="T514" s="3">
        <v>60.884999999999998</v>
      </c>
      <c r="U514" s="3">
        <v>28.335999999999999</v>
      </c>
      <c r="V514" s="21" t="s">
        <v>1622</v>
      </c>
      <c r="W514" s="14">
        <v>1963</v>
      </c>
      <c r="X514" s="14">
        <v>1644.08</v>
      </c>
      <c r="Y514" s="14">
        <v>32</v>
      </c>
      <c r="Z514" s="22" t="s">
        <v>1756</v>
      </c>
      <c r="AA514" s="22" t="s">
        <v>1760</v>
      </c>
      <c r="AB514" s="2" t="s">
        <v>1757</v>
      </c>
      <c r="AC514" s="35" t="s">
        <v>3302</v>
      </c>
      <c r="AD514" s="35" t="s">
        <v>3301</v>
      </c>
      <c r="AE514" s="22"/>
      <c r="AF514" s="2"/>
      <c r="AG514" s="2"/>
      <c r="AH514" s="2"/>
      <c r="AI514" s="2"/>
      <c r="AJ514" s="2"/>
      <c r="AK514" s="38">
        <v>775669.58</v>
      </c>
      <c r="AL514" s="39">
        <v>648237.85</v>
      </c>
      <c r="AM514" s="23">
        <f t="shared" si="7"/>
        <v>394.2860748868668</v>
      </c>
      <c r="AN514" s="5">
        <v>45198</v>
      </c>
      <c r="AO514" s="5">
        <v>44754</v>
      </c>
      <c r="AP514" s="14">
        <v>50</v>
      </c>
      <c r="AQ514" s="24">
        <v>324118.92</v>
      </c>
      <c r="AR514" s="5"/>
      <c r="AS514" s="24"/>
      <c r="AT514" s="5">
        <v>44746</v>
      </c>
      <c r="AU514" s="14">
        <v>80</v>
      </c>
      <c r="AV514" s="24">
        <v>259295.14</v>
      </c>
      <c r="AW514" s="5">
        <v>45238</v>
      </c>
      <c r="AX514" s="24">
        <v>324118.92</v>
      </c>
      <c r="AY514" s="14"/>
    </row>
    <row r="515" spans="1:51" ht="30" x14ac:dyDescent="0.25">
      <c r="A515" s="20" t="s">
        <v>2759</v>
      </c>
      <c r="B515" s="34" t="s">
        <v>101</v>
      </c>
      <c r="C515" s="21" t="s">
        <v>102</v>
      </c>
      <c r="D515" s="34" t="s">
        <v>2760</v>
      </c>
      <c r="E515" s="35" t="s">
        <v>2760</v>
      </c>
      <c r="F515" s="40" t="s">
        <v>2761</v>
      </c>
      <c r="G515" s="40" t="s">
        <v>39</v>
      </c>
      <c r="H515" s="5">
        <v>44281</v>
      </c>
      <c r="I515" s="5">
        <v>43699</v>
      </c>
      <c r="J515" s="2" t="s">
        <v>40</v>
      </c>
      <c r="K515" s="2" t="s">
        <v>41</v>
      </c>
      <c r="L515" s="3">
        <v>166.49</v>
      </c>
      <c r="M515" s="3">
        <v>148.81</v>
      </c>
      <c r="N515" s="3">
        <v>79.86</v>
      </c>
      <c r="O515" s="3">
        <v>62.18</v>
      </c>
      <c r="P515" s="14">
        <v>58.19</v>
      </c>
      <c r="Q515" s="14"/>
      <c r="R515" s="14"/>
      <c r="S515" s="14"/>
      <c r="T515" s="3">
        <v>81.146000000000001</v>
      </c>
      <c r="U515" s="3">
        <v>38.921999999999997</v>
      </c>
      <c r="V515" s="21" t="s">
        <v>42</v>
      </c>
      <c r="W515" s="14">
        <v>1970</v>
      </c>
      <c r="X515" s="14">
        <v>1926.4</v>
      </c>
      <c r="Y515" s="14">
        <v>24</v>
      </c>
      <c r="Z515" s="22" t="s">
        <v>111</v>
      </c>
      <c r="AA515" s="22" t="s">
        <v>105</v>
      </c>
      <c r="AB515" s="2" t="s">
        <v>703</v>
      </c>
      <c r="AC515" s="35" t="s">
        <v>3300</v>
      </c>
      <c r="AD515" s="35" t="s">
        <v>2141</v>
      </c>
      <c r="AE515" s="22" t="s">
        <v>1025</v>
      </c>
      <c r="AF515" s="2" t="s">
        <v>1026</v>
      </c>
      <c r="AG515" s="2" t="s">
        <v>2762</v>
      </c>
      <c r="AH515" s="2" t="s">
        <v>2763</v>
      </c>
      <c r="AI515" s="2" t="s">
        <v>1862</v>
      </c>
      <c r="AJ515" s="2" t="s">
        <v>1863</v>
      </c>
      <c r="AK515" s="38">
        <v>604012.32999999996</v>
      </c>
      <c r="AL515" s="39">
        <v>604012.32999999996</v>
      </c>
      <c r="AM515" s="23">
        <f t="shared" si="7"/>
        <v>313.5446065199335</v>
      </c>
      <c r="AN515" s="5">
        <v>45169</v>
      </c>
      <c r="AO515" s="5">
        <v>44673</v>
      </c>
      <c r="AP515" s="14">
        <v>50</v>
      </c>
      <c r="AQ515" s="24">
        <v>302006.15999999997</v>
      </c>
      <c r="AR515" s="5">
        <v>44672</v>
      </c>
      <c r="AS515" s="24">
        <v>295965.94</v>
      </c>
      <c r="AT515" s="5"/>
      <c r="AU515" s="14"/>
      <c r="AV515" s="24"/>
      <c r="AW515" s="5">
        <v>45133</v>
      </c>
      <c r="AX515" s="24">
        <v>297652.09000000003</v>
      </c>
      <c r="AY515" s="14" t="s">
        <v>97</v>
      </c>
    </row>
    <row r="516" spans="1:51" ht="30" x14ac:dyDescent="0.25">
      <c r="A516" s="20" t="s">
        <v>2764</v>
      </c>
      <c r="B516" s="34" t="s">
        <v>32</v>
      </c>
      <c r="C516" s="21" t="s">
        <v>2765</v>
      </c>
      <c r="D516" s="34" t="s">
        <v>2766</v>
      </c>
      <c r="E516" s="35" t="s">
        <v>2767</v>
      </c>
      <c r="F516" s="40">
        <v>40008235337</v>
      </c>
      <c r="G516" s="40" t="s">
        <v>39</v>
      </c>
      <c r="H516" s="5">
        <v>44300</v>
      </c>
      <c r="I516" s="5">
        <v>43384</v>
      </c>
      <c r="J516" s="2" t="s">
        <v>818</v>
      </c>
      <c r="K516" s="2" t="s">
        <v>819</v>
      </c>
      <c r="L516" s="3">
        <v>218.84</v>
      </c>
      <c r="M516" s="3">
        <v>183.38</v>
      </c>
      <c r="N516" s="3">
        <v>93.16</v>
      </c>
      <c r="O516" s="3">
        <v>57.7</v>
      </c>
      <c r="P516" s="14"/>
      <c r="Q516" s="14"/>
      <c r="R516" s="14">
        <v>300</v>
      </c>
      <c r="S516" s="14" t="s">
        <v>145</v>
      </c>
      <c r="T516" s="3">
        <v>0.2</v>
      </c>
      <c r="U516" s="3">
        <v>0.2</v>
      </c>
      <c r="V516" s="21" t="s">
        <v>42</v>
      </c>
      <c r="W516" s="14">
        <v>1979</v>
      </c>
      <c r="X516" s="14">
        <v>2705.5</v>
      </c>
      <c r="Y516" s="14">
        <v>24</v>
      </c>
      <c r="Z516" s="22" t="s">
        <v>43</v>
      </c>
      <c r="AA516" s="22" t="s">
        <v>44</v>
      </c>
      <c r="AB516" s="2" t="s">
        <v>2460</v>
      </c>
      <c r="AC516" s="35" t="s">
        <v>1684</v>
      </c>
      <c r="AD516" s="36" t="s">
        <v>1685</v>
      </c>
      <c r="AE516" s="22" t="s">
        <v>2768</v>
      </c>
      <c r="AF516" s="2" t="s">
        <v>2769</v>
      </c>
      <c r="AG516" s="2"/>
      <c r="AH516" s="2"/>
      <c r="AI516" s="2" t="s">
        <v>2770</v>
      </c>
      <c r="AJ516" s="2"/>
      <c r="AK516" s="38">
        <v>947421.57</v>
      </c>
      <c r="AL516" s="39">
        <v>947421.57</v>
      </c>
      <c r="AM516" s="23">
        <f t="shared" ref="AM516:AM579" si="8">IF(AL516="","",AL516/X516)</f>
        <v>350.1835409351321</v>
      </c>
      <c r="AN516" s="5">
        <v>45198</v>
      </c>
      <c r="AO516" s="5">
        <v>44700</v>
      </c>
      <c r="AP516" s="14">
        <v>50</v>
      </c>
      <c r="AQ516" s="24">
        <v>473710.78</v>
      </c>
      <c r="AR516" s="5">
        <v>44693</v>
      </c>
      <c r="AS516" s="24">
        <v>355351.58</v>
      </c>
      <c r="AT516" s="5"/>
      <c r="AU516" s="14"/>
      <c r="AV516" s="24"/>
      <c r="AW516" s="5">
        <v>45232</v>
      </c>
      <c r="AX516" s="24">
        <v>467421.05</v>
      </c>
      <c r="AY516" s="14"/>
    </row>
    <row r="517" spans="1:51" x14ac:dyDescent="0.25">
      <c r="A517" s="20" t="s">
        <v>2771</v>
      </c>
      <c r="B517" s="34" t="s">
        <v>35</v>
      </c>
      <c r="C517" s="21"/>
      <c r="D517" s="34" t="s">
        <v>2772</v>
      </c>
      <c r="E517" s="35" t="s">
        <v>2773</v>
      </c>
      <c r="F517" s="40" t="s">
        <v>2774</v>
      </c>
      <c r="G517" s="40" t="s">
        <v>39</v>
      </c>
      <c r="H517" s="5">
        <v>44447</v>
      </c>
      <c r="I517" s="5">
        <v>43614</v>
      </c>
      <c r="J517" s="2" t="s">
        <v>307</v>
      </c>
      <c r="K517" s="2" t="s">
        <v>2724</v>
      </c>
      <c r="L517" s="3">
        <v>169.24</v>
      </c>
      <c r="M517" s="3">
        <v>97.34</v>
      </c>
      <c r="N517" s="3">
        <v>112.39</v>
      </c>
      <c r="O517" s="3">
        <v>40.49</v>
      </c>
      <c r="P517" s="14">
        <v>57.31</v>
      </c>
      <c r="Q517" s="14"/>
      <c r="R517" s="14"/>
      <c r="S517" s="14"/>
      <c r="T517" s="3">
        <v>137.489</v>
      </c>
      <c r="U517" s="3">
        <v>91.308000000000007</v>
      </c>
      <c r="V517" s="21" t="s">
        <v>42</v>
      </c>
      <c r="W517" s="14">
        <v>1970</v>
      </c>
      <c r="X517" s="14">
        <v>3701.02</v>
      </c>
      <c r="Y517" s="14">
        <v>60</v>
      </c>
      <c r="Z517" s="22" t="s">
        <v>176</v>
      </c>
      <c r="AA517" s="22">
        <v>40103410373</v>
      </c>
      <c r="AB517" s="2" t="s">
        <v>829</v>
      </c>
      <c r="AC517" s="35" t="s">
        <v>2098</v>
      </c>
      <c r="AD517" s="36" t="s">
        <v>2099</v>
      </c>
      <c r="AE517" s="22" t="s">
        <v>2132</v>
      </c>
      <c r="AF517" s="2" t="s">
        <v>2133</v>
      </c>
      <c r="AG517" s="2" t="s">
        <v>176</v>
      </c>
      <c r="AH517" s="2">
        <v>40103410373</v>
      </c>
      <c r="AI517" s="2" t="s">
        <v>1992</v>
      </c>
      <c r="AJ517" s="2" t="s">
        <v>1993</v>
      </c>
      <c r="AK517" s="38">
        <v>1300241.1599999999</v>
      </c>
      <c r="AL517" s="39">
        <v>946921.16</v>
      </c>
      <c r="AM517" s="23">
        <f t="shared" si="8"/>
        <v>255.85410508454427</v>
      </c>
      <c r="AN517" s="5">
        <v>45275</v>
      </c>
      <c r="AO517" s="5">
        <v>44804</v>
      </c>
      <c r="AP517" s="14">
        <v>50</v>
      </c>
      <c r="AQ517" s="24">
        <v>473460.58</v>
      </c>
      <c r="AR517" s="5"/>
      <c r="AS517" s="24"/>
      <c r="AT517" s="5">
        <v>44803</v>
      </c>
      <c r="AU517" s="14">
        <v>80</v>
      </c>
      <c r="AV517" s="24">
        <v>378768.46</v>
      </c>
      <c r="AW517" s="5">
        <v>45244</v>
      </c>
      <c r="AX517" s="24">
        <v>473460.58</v>
      </c>
      <c r="AY517" s="14"/>
    </row>
    <row r="518" spans="1:51" ht="30" x14ac:dyDescent="0.25">
      <c r="A518" s="20" t="s">
        <v>2775</v>
      </c>
      <c r="B518" s="34" t="s">
        <v>269</v>
      </c>
      <c r="C518" s="21" t="s">
        <v>2409</v>
      </c>
      <c r="D518" s="34" t="s">
        <v>2776</v>
      </c>
      <c r="E518" s="35" t="s">
        <v>2777</v>
      </c>
      <c r="F518" s="40" t="s">
        <v>2778</v>
      </c>
      <c r="G518" s="40" t="s">
        <v>39</v>
      </c>
      <c r="H518" s="5">
        <v>44302</v>
      </c>
      <c r="I518" s="5">
        <v>43405</v>
      </c>
      <c r="J518" s="2" t="s">
        <v>2779</v>
      </c>
      <c r="K518" s="2" t="s">
        <v>275</v>
      </c>
      <c r="L518" s="3">
        <v>190.31</v>
      </c>
      <c r="M518" s="3">
        <v>178.26</v>
      </c>
      <c r="N518" s="3">
        <v>78.430000000000007</v>
      </c>
      <c r="O518" s="3">
        <v>66.39</v>
      </c>
      <c r="P518" s="14"/>
      <c r="Q518" s="14"/>
      <c r="R518" s="14"/>
      <c r="S518" s="14"/>
      <c r="T518" s="3">
        <v>58.77</v>
      </c>
      <c r="U518" s="3">
        <v>22.89</v>
      </c>
      <c r="V518" s="21" t="s">
        <v>42</v>
      </c>
      <c r="W518" s="14">
        <v>1979</v>
      </c>
      <c r="X518" s="14">
        <v>1839.9</v>
      </c>
      <c r="Y518" s="14">
        <v>18</v>
      </c>
      <c r="Z518" s="22" t="s">
        <v>280</v>
      </c>
      <c r="AA518" s="22" t="s">
        <v>281</v>
      </c>
      <c r="AB518" s="2" t="s">
        <v>480</v>
      </c>
      <c r="AC518" s="35" t="s">
        <v>3303</v>
      </c>
      <c r="AD518" s="35" t="s">
        <v>3368</v>
      </c>
      <c r="AE518" s="22" t="s">
        <v>720</v>
      </c>
      <c r="AF518" s="2" t="s">
        <v>721</v>
      </c>
      <c r="AG518" s="2" t="s">
        <v>280</v>
      </c>
      <c r="AH518" s="2" t="s">
        <v>281</v>
      </c>
      <c r="AI518" s="2" t="s">
        <v>280</v>
      </c>
      <c r="AJ518" s="2" t="s">
        <v>281</v>
      </c>
      <c r="AK518" s="38">
        <v>843996.74</v>
      </c>
      <c r="AL518" s="39">
        <v>843996.74</v>
      </c>
      <c r="AM518" s="23">
        <f t="shared" si="8"/>
        <v>458.718810804935</v>
      </c>
      <c r="AN518" s="5">
        <v>45275</v>
      </c>
      <c r="AO518" s="5">
        <v>44916</v>
      </c>
      <c r="AP518" s="14">
        <v>50</v>
      </c>
      <c r="AQ518" s="24">
        <v>421998.37</v>
      </c>
      <c r="AR518" s="5"/>
      <c r="AS518" s="24"/>
      <c r="AT518" s="5">
        <v>44916</v>
      </c>
      <c r="AU518" s="14">
        <v>80</v>
      </c>
      <c r="AV518" s="24">
        <v>337598.7</v>
      </c>
      <c r="AW518" s="5">
        <v>46241</v>
      </c>
      <c r="AX518" s="24">
        <v>403155.49</v>
      </c>
      <c r="AY518" s="14"/>
    </row>
    <row r="519" spans="1:51" x14ac:dyDescent="0.25">
      <c r="A519" s="20" t="s">
        <v>2780</v>
      </c>
      <c r="B519" s="34" t="s">
        <v>60</v>
      </c>
      <c r="C519" s="21"/>
      <c r="D519" s="34" t="s">
        <v>2781</v>
      </c>
      <c r="E519" s="35" t="s">
        <v>2782</v>
      </c>
      <c r="F519" s="40" t="s">
        <v>2783</v>
      </c>
      <c r="G519" s="40" t="s">
        <v>39</v>
      </c>
      <c r="H519" s="5">
        <v>44789</v>
      </c>
      <c r="I519" s="5">
        <v>43715</v>
      </c>
      <c r="J519" s="2" t="s">
        <v>40</v>
      </c>
      <c r="K519" s="2" t="s">
        <v>41</v>
      </c>
      <c r="L519" s="3">
        <v>154.02000000000001</v>
      </c>
      <c r="M519" s="3">
        <v>94.82</v>
      </c>
      <c r="N519" s="3">
        <v>99.06</v>
      </c>
      <c r="O519" s="3">
        <v>39.86</v>
      </c>
      <c r="P519" s="14">
        <v>54.95</v>
      </c>
      <c r="Q519" s="14"/>
      <c r="R519" s="14"/>
      <c r="S519" s="14"/>
      <c r="T519" s="3">
        <v>989.39020000000005</v>
      </c>
      <c r="U519" s="3">
        <v>636.3134</v>
      </c>
      <c r="V519" s="21" t="s">
        <v>42</v>
      </c>
      <c r="W519" s="14">
        <v>1980</v>
      </c>
      <c r="X519" s="14">
        <v>3339.2</v>
      </c>
      <c r="Y519" s="14">
        <v>42</v>
      </c>
      <c r="Z519" s="22" t="s">
        <v>111</v>
      </c>
      <c r="AA519" s="22" t="s">
        <v>112</v>
      </c>
      <c r="AB519" s="2" t="s">
        <v>703</v>
      </c>
      <c r="AC519" s="35" t="s">
        <v>349</v>
      </c>
      <c r="AD519" s="36" t="s">
        <v>350</v>
      </c>
      <c r="AE519" s="22" t="s">
        <v>69</v>
      </c>
      <c r="AF519" s="2" t="s">
        <v>70</v>
      </c>
      <c r="AG519" s="2"/>
      <c r="AH519" s="2"/>
      <c r="AI519" s="2" t="s">
        <v>706</v>
      </c>
      <c r="AJ519" s="2" t="s">
        <v>707</v>
      </c>
      <c r="AK519" s="38">
        <v>802381.83</v>
      </c>
      <c r="AL519" s="39">
        <v>802381.83</v>
      </c>
      <c r="AM519" s="23">
        <f t="shared" si="8"/>
        <v>240.2916357211308</v>
      </c>
      <c r="AN519" s="5">
        <v>45275</v>
      </c>
      <c r="AO519" s="5">
        <v>44904</v>
      </c>
      <c r="AP519" s="14">
        <v>50</v>
      </c>
      <c r="AQ519" s="24">
        <v>401190.91</v>
      </c>
      <c r="AR519" s="5"/>
      <c r="AS519" s="24"/>
      <c r="AT519" s="5">
        <v>44901</v>
      </c>
      <c r="AU519" s="14">
        <v>80</v>
      </c>
      <c r="AV519" s="24">
        <v>317864.82</v>
      </c>
      <c r="AW519" s="5">
        <v>45254</v>
      </c>
      <c r="AX519" s="24">
        <v>400798.66</v>
      </c>
      <c r="AY519" s="14"/>
    </row>
    <row r="520" spans="1:51" ht="45" x14ac:dyDescent="0.25">
      <c r="A520" s="20" t="s">
        <v>2784</v>
      </c>
      <c r="B520" s="34" t="s">
        <v>1084</v>
      </c>
      <c r="C520" s="21"/>
      <c r="D520" s="34" t="s">
        <v>2785</v>
      </c>
      <c r="E520" s="35" t="s">
        <v>2786</v>
      </c>
      <c r="F520" s="36">
        <v>50008147731</v>
      </c>
      <c r="G520" s="40" t="s">
        <v>39</v>
      </c>
      <c r="H520" s="5">
        <v>44315</v>
      </c>
      <c r="I520" s="5">
        <v>43547</v>
      </c>
      <c r="J520" s="2" t="s">
        <v>274</v>
      </c>
      <c r="K520" s="2" t="s">
        <v>275</v>
      </c>
      <c r="L520" s="3">
        <v>193.03</v>
      </c>
      <c r="M520" s="3">
        <v>148.26</v>
      </c>
      <c r="N520" s="3">
        <v>103.87</v>
      </c>
      <c r="O520" s="3">
        <v>59.1</v>
      </c>
      <c r="P520" s="14"/>
      <c r="Q520" s="14"/>
      <c r="R520" s="14"/>
      <c r="S520" s="14"/>
      <c r="T520" s="3">
        <v>109.28</v>
      </c>
      <c r="U520" s="3">
        <v>56.89</v>
      </c>
      <c r="V520" s="21" t="s">
        <v>42</v>
      </c>
      <c r="W520" s="14">
        <v>1969</v>
      </c>
      <c r="X520" s="14">
        <v>2457.84</v>
      </c>
      <c r="Y520" s="14">
        <v>45</v>
      </c>
      <c r="Z520" s="22" t="s">
        <v>280</v>
      </c>
      <c r="AA520" s="22" t="s">
        <v>281</v>
      </c>
      <c r="AB520" s="2" t="s">
        <v>480</v>
      </c>
      <c r="AC520" s="35" t="s">
        <v>3304</v>
      </c>
      <c r="AD520" s="35" t="s">
        <v>3301</v>
      </c>
      <c r="AE520" s="22" t="s">
        <v>2787</v>
      </c>
      <c r="AF520" s="2" t="s">
        <v>2788</v>
      </c>
      <c r="AG520" s="2"/>
      <c r="AH520" s="2"/>
      <c r="AI520" s="2" t="s">
        <v>1111</v>
      </c>
      <c r="AJ520" s="2" t="s">
        <v>2789</v>
      </c>
      <c r="AK520" s="38">
        <v>761285.29</v>
      </c>
      <c r="AL520" s="39">
        <v>761285.29</v>
      </c>
      <c r="AM520" s="23">
        <f t="shared" si="8"/>
        <v>309.73752970087554</v>
      </c>
      <c r="AN520" s="5">
        <v>45138</v>
      </c>
      <c r="AO520" s="5">
        <v>44617</v>
      </c>
      <c r="AP520" s="14">
        <v>50</v>
      </c>
      <c r="AQ520" s="24">
        <v>380642.64</v>
      </c>
      <c r="AR520" s="5"/>
      <c r="AS520" s="24"/>
      <c r="AT520" s="5">
        <v>44600</v>
      </c>
      <c r="AU520" s="14">
        <v>80</v>
      </c>
      <c r="AV520" s="24">
        <v>296816.52</v>
      </c>
      <c r="AW520" s="5">
        <v>45134</v>
      </c>
      <c r="AX520" s="24">
        <v>380211.5</v>
      </c>
      <c r="AY520" s="14" t="s">
        <v>72</v>
      </c>
    </row>
    <row r="521" spans="1:51" ht="30" x14ac:dyDescent="0.25">
      <c r="A521" s="20" t="s">
        <v>2790</v>
      </c>
      <c r="B521" s="34" t="s">
        <v>269</v>
      </c>
      <c r="C521" s="21" t="s">
        <v>2409</v>
      </c>
      <c r="D521" s="34" t="s">
        <v>2791</v>
      </c>
      <c r="E521" s="35" t="s">
        <v>2792</v>
      </c>
      <c r="F521" s="40" t="s">
        <v>2793</v>
      </c>
      <c r="G521" s="40" t="s">
        <v>39</v>
      </c>
      <c r="H521" s="5">
        <v>44337</v>
      </c>
      <c r="I521" s="5">
        <v>43833</v>
      </c>
      <c r="J521" s="2" t="s">
        <v>2625</v>
      </c>
      <c r="K521" s="2" t="s">
        <v>275</v>
      </c>
      <c r="L521" s="3">
        <v>168.62</v>
      </c>
      <c r="M521" s="3">
        <v>138.05000000000001</v>
      </c>
      <c r="N521" s="3">
        <v>74.930000000000007</v>
      </c>
      <c r="O521" s="3">
        <v>44.36</v>
      </c>
      <c r="P521" s="14">
        <v>62.92</v>
      </c>
      <c r="Q521" s="14"/>
      <c r="R521" s="14"/>
      <c r="S521" s="14"/>
      <c r="T521" s="3">
        <v>92.82</v>
      </c>
      <c r="U521" s="3">
        <v>38.99</v>
      </c>
      <c r="V521" s="21" t="s">
        <v>42</v>
      </c>
      <c r="W521" s="14">
        <v>1969</v>
      </c>
      <c r="X521" s="14">
        <v>2749.58</v>
      </c>
      <c r="Y521" s="14">
        <v>45</v>
      </c>
      <c r="Z521" s="22" t="s">
        <v>280</v>
      </c>
      <c r="AA521" s="22" t="s">
        <v>281</v>
      </c>
      <c r="AB521" s="2" t="s">
        <v>480</v>
      </c>
      <c r="AC521" s="35" t="s">
        <v>278</v>
      </c>
      <c r="AD521" s="36" t="s">
        <v>279</v>
      </c>
      <c r="AE521" s="22"/>
      <c r="AF521" s="2"/>
      <c r="AG521" s="2"/>
      <c r="AH521" s="2"/>
      <c r="AI521" s="2"/>
      <c r="AJ521" s="2"/>
      <c r="AK521" s="38">
        <v>1241081.7</v>
      </c>
      <c r="AL521" s="39">
        <v>1206501.7</v>
      </c>
      <c r="AM521" s="23">
        <f t="shared" si="8"/>
        <v>438.79490685850203</v>
      </c>
      <c r="AN521" s="5">
        <v>45275</v>
      </c>
      <c r="AO521" s="5">
        <v>44903</v>
      </c>
      <c r="AP521" s="14">
        <v>50</v>
      </c>
      <c r="AQ521" s="24">
        <v>603250.85</v>
      </c>
      <c r="AR521" s="5">
        <v>44901</v>
      </c>
      <c r="AS521" s="24">
        <v>603250.85</v>
      </c>
      <c r="AT521" s="5"/>
      <c r="AU521" s="14"/>
      <c r="AV521" s="24"/>
      <c r="AW521" s="5">
        <v>45233</v>
      </c>
      <c r="AX521" s="24">
        <v>603250.84</v>
      </c>
      <c r="AY521" s="14"/>
    </row>
    <row r="522" spans="1:51" ht="30" x14ac:dyDescent="0.25">
      <c r="A522" s="20" t="s">
        <v>2794</v>
      </c>
      <c r="B522" s="34" t="s">
        <v>298</v>
      </c>
      <c r="C522" s="21"/>
      <c r="D522" s="34" t="s">
        <v>2795</v>
      </c>
      <c r="E522" s="35" t="s">
        <v>511</v>
      </c>
      <c r="F522" s="40">
        <v>43603011548</v>
      </c>
      <c r="G522" s="40" t="s">
        <v>3313</v>
      </c>
      <c r="H522" s="5">
        <v>44138</v>
      </c>
      <c r="I522" s="5">
        <v>44040</v>
      </c>
      <c r="J522" s="2" t="s">
        <v>250</v>
      </c>
      <c r="K522" s="2" t="s">
        <v>2570</v>
      </c>
      <c r="L522" s="3">
        <v>166.27</v>
      </c>
      <c r="M522" s="3">
        <v>122.62</v>
      </c>
      <c r="N522" s="3">
        <v>100.68</v>
      </c>
      <c r="O522" s="3">
        <v>58.93</v>
      </c>
      <c r="P522" s="14">
        <v>50</v>
      </c>
      <c r="Q522" s="14">
        <v>0</v>
      </c>
      <c r="R522" s="14">
        <v>0</v>
      </c>
      <c r="S522" s="14"/>
      <c r="T522" s="3">
        <v>199.39</v>
      </c>
      <c r="U522" s="3">
        <v>120.74</v>
      </c>
      <c r="V522" s="21" t="s">
        <v>1546</v>
      </c>
      <c r="W522" s="14">
        <v>1970</v>
      </c>
      <c r="X522" s="14">
        <v>5718.1</v>
      </c>
      <c r="Y522" s="14">
        <v>90</v>
      </c>
      <c r="Z522" s="22" t="s">
        <v>253</v>
      </c>
      <c r="AA522" s="22" t="s">
        <v>258</v>
      </c>
      <c r="AB522" s="2" t="s">
        <v>2585</v>
      </c>
      <c r="AC522" s="35" t="s">
        <v>2359</v>
      </c>
      <c r="AD522" s="36" t="s">
        <v>1270</v>
      </c>
      <c r="AE522" s="22" t="s">
        <v>2557</v>
      </c>
      <c r="AF522" s="2" t="s">
        <v>2558</v>
      </c>
      <c r="AG522" s="2" t="s">
        <v>253</v>
      </c>
      <c r="AH522" s="2" t="s">
        <v>258</v>
      </c>
      <c r="AI522" s="2"/>
      <c r="AJ522" s="2"/>
      <c r="AK522" s="38">
        <v>1624428.15</v>
      </c>
      <c r="AL522" s="39">
        <v>1530220.45</v>
      </c>
      <c r="AM522" s="23">
        <f t="shared" si="8"/>
        <v>267.60994910896972</v>
      </c>
      <c r="AN522" s="5">
        <v>45275</v>
      </c>
      <c r="AO522" s="5">
        <v>44833</v>
      </c>
      <c r="AP522" s="14">
        <v>50</v>
      </c>
      <c r="AQ522" s="24">
        <v>765110.22</v>
      </c>
      <c r="AR522" s="5"/>
      <c r="AS522" s="24"/>
      <c r="AT522" s="5">
        <v>44832</v>
      </c>
      <c r="AU522" s="14">
        <v>80</v>
      </c>
      <c r="AV522" s="24">
        <v>612088.18000000005</v>
      </c>
      <c r="AW522" s="5">
        <v>45677</v>
      </c>
      <c r="AX522" s="24">
        <v>688599.19</v>
      </c>
      <c r="AY522" s="14"/>
    </row>
    <row r="523" spans="1:51" ht="30" x14ac:dyDescent="0.25">
      <c r="A523" s="20" t="s">
        <v>2796</v>
      </c>
      <c r="B523" s="34" t="s">
        <v>298</v>
      </c>
      <c r="C523" s="21"/>
      <c r="D523" s="34" t="s">
        <v>2797</v>
      </c>
      <c r="E523" s="35" t="s">
        <v>511</v>
      </c>
      <c r="F523" s="40">
        <v>43603011548</v>
      </c>
      <c r="G523" s="40" t="s">
        <v>3313</v>
      </c>
      <c r="H523" s="5">
        <v>44259</v>
      </c>
      <c r="I523" s="5">
        <v>44040</v>
      </c>
      <c r="J523" s="2" t="s">
        <v>250</v>
      </c>
      <c r="K523" s="2" t="s">
        <v>2798</v>
      </c>
      <c r="L523" s="3">
        <v>160.30000000000001</v>
      </c>
      <c r="M523" s="3">
        <v>122.63</v>
      </c>
      <c r="N523" s="3">
        <v>96.61</v>
      </c>
      <c r="O523" s="3">
        <v>61.04</v>
      </c>
      <c r="P523" s="14">
        <v>50</v>
      </c>
      <c r="Q523" s="14"/>
      <c r="R523" s="14"/>
      <c r="S523" s="14"/>
      <c r="T523" s="3">
        <v>89.32</v>
      </c>
      <c r="U523" s="3">
        <v>53.83</v>
      </c>
      <c r="V523" s="21" t="s">
        <v>1927</v>
      </c>
      <c r="W523" s="14">
        <v>1981</v>
      </c>
      <c r="X523" s="14">
        <v>2334.5</v>
      </c>
      <c r="Y523" s="14">
        <v>35</v>
      </c>
      <c r="Z523" s="22" t="s">
        <v>253</v>
      </c>
      <c r="AA523" s="22" t="s">
        <v>258</v>
      </c>
      <c r="AB523" s="2" t="s">
        <v>2585</v>
      </c>
      <c r="AC523" s="35" t="s">
        <v>954</v>
      </c>
      <c r="AD523" s="36" t="s">
        <v>955</v>
      </c>
      <c r="AE523" s="22"/>
      <c r="AF523" s="2"/>
      <c r="AG523" s="2"/>
      <c r="AH523" s="2"/>
      <c r="AI523" s="22" t="s">
        <v>3292</v>
      </c>
      <c r="AJ523" s="2" t="s">
        <v>512</v>
      </c>
      <c r="AK523" s="38">
        <v>752316.96</v>
      </c>
      <c r="AL523" s="39">
        <v>728165.36</v>
      </c>
      <c r="AM523" s="23">
        <f t="shared" si="8"/>
        <v>311.91491111587061</v>
      </c>
      <c r="AN523" s="5">
        <v>45275</v>
      </c>
      <c r="AO523" s="5">
        <v>44881</v>
      </c>
      <c r="AP523" s="14">
        <v>50</v>
      </c>
      <c r="AQ523" s="24">
        <v>364082.68</v>
      </c>
      <c r="AR523" s="5">
        <v>44867</v>
      </c>
      <c r="AS523" s="24">
        <v>364082.68</v>
      </c>
      <c r="AT523" s="5"/>
      <c r="AU523" s="14"/>
      <c r="AV523" s="24"/>
      <c r="AW523" s="5">
        <v>45247</v>
      </c>
      <c r="AX523" s="24">
        <v>363207.67</v>
      </c>
      <c r="AY523" s="14"/>
    </row>
    <row r="524" spans="1:51" ht="30" x14ac:dyDescent="0.25">
      <c r="A524" s="20" t="s">
        <v>2799</v>
      </c>
      <c r="B524" s="34" t="s">
        <v>298</v>
      </c>
      <c r="C524" s="21"/>
      <c r="D524" s="34" t="s">
        <v>2800</v>
      </c>
      <c r="E524" s="35" t="s">
        <v>511</v>
      </c>
      <c r="F524" s="40" t="s">
        <v>512</v>
      </c>
      <c r="G524" s="40" t="s">
        <v>3313</v>
      </c>
      <c r="H524" s="5">
        <v>44140</v>
      </c>
      <c r="I524" s="5">
        <v>43679</v>
      </c>
      <c r="J524" s="2" t="s">
        <v>250</v>
      </c>
      <c r="K524" s="2" t="s">
        <v>2570</v>
      </c>
      <c r="L524" s="3">
        <v>152.19999999999999</v>
      </c>
      <c r="M524" s="3">
        <v>152.19999999999999</v>
      </c>
      <c r="N524" s="3">
        <v>58.41</v>
      </c>
      <c r="O524" s="3">
        <v>58.41</v>
      </c>
      <c r="P524" s="14">
        <v>50</v>
      </c>
      <c r="Q524" s="14"/>
      <c r="R524" s="14"/>
      <c r="S524" s="14"/>
      <c r="T524" s="3">
        <v>55.76</v>
      </c>
      <c r="U524" s="3">
        <v>21.4</v>
      </c>
      <c r="V524" s="21" t="s">
        <v>2157</v>
      </c>
      <c r="W524" s="14"/>
      <c r="X524" s="14">
        <v>1404.5</v>
      </c>
      <c r="Y524" s="14">
        <v>33</v>
      </c>
      <c r="Z524" s="22" t="s">
        <v>253</v>
      </c>
      <c r="AA524" s="22" t="s">
        <v>258</v>
      </c>
      <c r="AB524" s="2" t="s">
        <v>2585</v>
      </c>
      <c r="AC524" s="35" t="s">
        <v>583</v>
      </c>
      <c r="AD524" s="36" t="s">
        <v>584</v>
      </c>
      <c r="AE524" s="22" t="s">
        <v>2130</v>
      </c>
      <c r="AF524" s="2" t="s">
        <v>2131</v>
      </c>
      <c r="AG524" s="2" t="s">
        <v>253</v>
      </c>
      <c r="AH524" s="2" t="s">
        <v>258</v>
      </c>
      <c r="AI524" s="22" t="s">
        <v>3292</v>
      </c>
      <c r="AJ524" s="2" t="s">
        <v>512</v>
      </c>
      <c r="AK524" s="38">
        <v>627176.48</v>
      </c>
      <c r="AL524" s="39">
        <v>627176.48</v>
      </c>
      <c r="AM524" s="23">
        <f t="shared" si="8"/>
        <v>446.54786756852974</v>
      </c>
      <c r="AN524" s="5">
        <v>45275</v>
      </c>
      <c r="AO524" s="5">
        <v>44897</v>
      </c>
      <c r="AP524" s="14">
        <v>50</v>
      </c>
      <c r="AQ524" s="24">
        <v>313588.24</v>
      </c>
      <c r="AR524" s="5"/>
      <c r="AS524" s="24"/>
      <c r="AT524" s="5">
        <v>44888</v>
      </c>
      <c r="AU524" s="14">
        <v>80</v>
      </c>
      <c r="AV524" s="24">
        <v>246877.59</v>
      </c>
      <c r="AW524" s="5">
        <v>45243</v>
      </c>
      <c r="AX524" s="24">
        <v>310830.90000000002</v>
      </c>
      <c r="AY524" s="14"/>
    </row>
    <row r="525" spans="1:51" ht="30" x14ac:dyDescent="0.25">
      <c r="A525" s="20" t="s">
        <v>2801</v>
      </c>
      <c r="B525" s="34" t="s">
        <v>101</v>
      </c>
      <c r="C525" s="21" t="s">
        <v>102</v>
      </c>
      <c r="D525" s="34" t="s">
        <v>2802</v>
      </c>
      <c r="E525" s="35" t="s">
        <v>2802</v>
      </c>
      <c r="F525" s="40" t="s">
        <v>2803</v>
      </c>
      <c r="G525" s="40" t="s">
        <v>39</v>
      </c>
      <c r="H525" s="5">
        <v>44264</v>
      </c>
      <c r="I525" s="5">
        <v>43710</v>
      </c>
      <c r="J525" s="2" t="s">
        <v>2751</v>
      </c>
      <c r="K525" s="2" t="s">
        <v>41</v>
      </c>
      <c r="L525" s="3">
        <v>203.03</v>
      </c>
      <c r="M525" s="3">
        <v>174.88</v>
      </c>
      <c r="N525" s="3">
        <v>90.78</v>
      </c>
      <c r="O525" s="3">
        <v>65.31</v>
      </c>
      <c r="P525" s="14">
        <v>60.54</v>
      </c>
      <c r="Q525" s="14"/>
      <c r="R525" s="14"/>
      <c r="S525" s="14"/>
      <c r="T525" s="3">
        <v>98.41</v>
      </c>
      <c r="U525" s="3">
        <v>45.3</v>
      </c>
      <c r="V525" s="21" t="s">
        <v>2157</v>
      </c>
      <c r="W525" s="14">
        <v>1966</v>
      </c>
      <c r="X525" s="14">
        <v>2306.6</v>
      </c>
      <c r="Y525" s="14">
        <v>44</v>
      </c>
      <c r="Z525" s="22" t="s">
        <v>111</v>
      </c>
      <c r="AA525" s="22" t="s">
        <v>112</v>
      </c>
      <c r="AB525" s="2" t="s">
        <v>703</v>
      </c>
      <c r="AC525" s="35" t="s">
        <v>2804</v>
      </c>
      <c r="AD525" s="35" t="s">
        <v>2141</v>
      </c>
      <c r="AE525" s="22" t="s">
        <v>1025</v>
      </c>
      <c r="AF525" s="2" t="s">
        <v>1026</v>
      </c>
      <c r="AG525" s="2" t="s">
        <v>111</v>
      </c>
      <c r="AH525" s="2" t="s">
        <v>112</v>
      </c>
      <c r="AI525" s="2" t="s">
        <v>1862</v>
      </c>
      <c r="AJ525" s="2" t="s">
        <v>1863</v>
      </c>
      <c r="AK525" s="38">
        <v>694555.67</v>
      </c>
      <c r="AL525" s="39">
        <v>694555.67</v>
      </c>
      <c r="AM525" s="23">
        <f t="shared" si="8"/>
        <v>301.11665221538198</v>
      </c>
      <c r="AN525" s="5">
        <v>45169</v>
      </c>
      <c r="AO525" s="5">
        <v>44673</v>
      </c>
      <c r="AP525" s="14">
        <v>50</v>
      </c>
      <c r="AQ525" s="24">
        <v>347277.82</v>
      </c>
      <c r="AR525" s="5"/>
      <c r="AS525" s="24"/>
      <c r="AT525" s="5">
        <v>44672</v>
      </c>
      <c r="AU525" s="14">
        <v>80</v>
      </c>
      <c r="AV525" s="24">
        <v>266826.81</v>
      </c>
      <c r="AW525" s="5">
        <v>45127</v>
      </c>
      <c r="AX525" s="24">
        <v>338515.98</v>
      </c>
      <c r="AY525" s="14" t="s">
        <v>97</v>
      </c>
    </row>
    <row r="526" spans="1:51" s="33" customFormat="1" x14ac:dyDescent="0.25">
      <c r="A526" s="8" t="s">
        <v>2805</v>
      </c>
      <c r="B526" s="34" t="s">
        <v>35</v>
      </c>
      <c r="C526" s="27"/>
      <c r="D526" s="34" t="s">
        <v>2806</v>
      </c>
      <c r="E526" s="35" t="s">
        <v>2807</v>
      </c>
      <c r="F526" s="40" t="s">
        <v>2808</v>
      </c>
      <c r="G526" s="40" t="s">
        <v>39</v>
      </c>
      <c r="H526" s="25">
        <v>44378</v>
      </c>
      <c r="I526" s="25">
        <v>43434</v>
      </c>
      <c r="J526" s="29" t="s">
        <v>234</v>
      </c>
      <c r="K526" s="29" t="s">
        <v>2393</v>
      </c>
      <c r="L526" s="30">
        <v>220.55</v>
      </c>
      <c r="M526" s="30">
        <v>190.2</v>
      </c>
      <c r="N526" s="30">
        <v>100.12</v>
      </c>
      <c r="O526" s="30">
        <v>69.77</v>
      </c>
      <c r="P526" s="26"/>
      <c r="Q526" s="26"/>
      <c r="R526" s="26"/>
      <c r="S526" s="26"/>
      <c r="T526" s="30">
        <v>1.123</v>
      </c>
      <c r="U526" s="30">
        <v>1.123</v>
      </c>
      <c r="V526" s="27" t="s">
        <v>42</v>
      </c>
      <c r="W526" s="26">
        <v>1890</v>
      </c>
      <c r="X526" s="26">
        <v>339.6</v>
      </c>
      <c r="Y526" s="26">
        <v>10</v>
      </c>
      <c r="Z526" s="28" t="s">
        <v>2809</v>
      </c>
      <c r="AA526" s="28" t="s">
        <v>2810</v>
      </c>
      <c r="AB526" s="29" t="s">
        <v>1037</v>
      </c>
      <c r="AC526" s="35" t="s">
        <v>2811</v>
      </c>
      <c r="AD526" s="36" t="s">
        <v>2216</v>
      </c>
      <c r="AE526" s="28" t="s">
        <v>737</v>
      </c>
      <c r="AF526" s="29" t="s">
        <v>738</v>
      </c>
      <c r="AG526" s="29" t="s">
        <v>1036</v>
      </c>
      <c r="AH526" s="29" t="s">
        <v>2810</v>
      </c>
      <c r="AI526" s="29" t="s">
        <v>741</v>
      </c>
      <c r="AJ526" s="29" t="s">
        <v>211</v>
      </c>
      <c r="AK526" s="38">
        <v>334768.92</v>
      </c>
      <c r="AL526" s="39">
        <v>334768.92</v>
      </c>
      <c r="AM526" s="32">
        <f t="shared" si="8"/>
        <v>985.77420494699641</v>
      </c>
      <c r="AN526" s="25">
        <v>45275</v>
      </c>
      <c r="AO526" s="25">
        <v>44915</v>
      </c>
      <c r="AP526" s="26">
        <v>50</v>
      </c>
      <c r="AQ526" s="31">
        <v>167384.46</v>
      </c>
      <c r="AR526" s="25">
        <v>44915</v>
      </c>
      <c r="AS526" s="31">
        <v>160729.46</v>
      </c>
      <c r="AT526" s="25"/>
      <c r="AU526" s="26"/>
      <c r="AV526" s="31"/>
      <c r="AW526" s="25">
        <v>45653</v>
      </c>
      <c r="AX526" s="31">
        <v>160562.32</v>
      </c>
      <c r="AY526" s="26"/>
    </row>
    <row r="527" spans="1:51" ht="30" x14ac:dyDescent="0.25">
      <c r="A527" s="20" t="s">
        <v>2812</v>
      </c>
      <c r="B527" s="34" t="s">
        <v>35</v>
      </c>
      <c r="C527" s="21"/>
      <c r="D527" s="34" t="s">
        <v>2813</v>
      </c>
      <c r="E527" s="35" t="s">
        <v>2814</v>
      </c>
      <c r="F527" s="40">
        <v>40008293532</v>
      </c>
      <c r="G527" s="40" t="s">
        <v>39</v>
      </c>
      <c r="H527" s="5">
        <v>44211</v>
      </c>
      <c r="I527" s="5">
        <v>43840</v>
      </c>
      <c r="J527" s="2" t="s">
        <v>2625</v>
      </c>
      <c r="K527" s="2" t="s">
        <v>275</v>
      </c>
      <c r="L527" s="3">
        <v>162.65</v>
      </c>
      <c r="M527" s="3">
        <v>147.54</v>
      </c>
      <c r="N527" s="3">
        <v>81.87</v>
      </c>
      <c r="O527" s="3">
        <v>66.760000000000005</v>
      </c>
      <c r="P527" s="14">
        <v>57.37</v>
      </c>
      <c r="Q527" s="14"/>
      <c r="R527" s="14"/>
      <c r="S527" s="14"/>
      <c r="T527" s="3">
        <v>7.94</v>
      </c>
      <c r="U527" s="3">
        <v>4</v>
      </c>
      <c r="V527" s="21" t="s">
        <v>42</v>
      </c>
      <c r="W527" s="14">
        <v>1935</v>
      </c>
      <c r="X527" s="14">
        <v>308.69</v>
      </c>
      <c r="Y527" s="14">
        <v>4</v>
      </c>
      <c r="Z527" s="22" t="s">
        <v>280</v>
      </c>
      <c r="AA527" s="22" t="s">
        <v>281</v>
      </c>
      <c r="AB527" s="2" t="s">
        <v>480</v>
      </c>
      <c r="AC527" s="35" t="s">
        <v>2815</v>
      </c>
      <c r="AD527" s="36" t="s">
        <v>2816</v>
      </c>
      <c r="AE527" s="22"/>
      <c r="AF527" s="2"/>
      <c r="AG527" s="2"/>
      <c r="AH527" s="2"/>
      <c r="AI527" s="2"/>
      <c r="AJ527" s="2"/>
      <c r="AK527" s="38">
        <v>82006.649999999994</v>
      </c>
      <c r="AL527" s="39">
        <v>77006.649999999994</v>
      </c>
      <c r="AM527" s="23">
        <f t="shared" si="8"/>
        <v>249.46272959927433</v>
      </c>
      <c r="AN527" s="5">
        <v>45008</v>
      </c>
      <c r="AO527" s="5">
        <v>44438</v>
      </c>
      <c r="AP527" s="14">
        <v>50</v>
      </c>
      <c r="AQ527" s="24">
        <v>38503.32</v>
      </c>
      <c r="AR527" s="5">
        <v>44432</v>
      </c>
      <c r="AS527" s="24">
        <v>38503.33</v>
      </c>
      <c r="AT527" s="5"/>
      <c r="AU527" s="14"/>
      <c r="AV527" s="24"/>
      <c r="AW527" s="5">
        <v>45098</v>
      </c>
      <c r="AX527" s="24">
        <v>38471.4</v>
      </c>
      <c r="AY527" s="14"/>
    </row>
    <row r="528" spans="1:51" x14ac:dyDescent="0.25">
      <c r="A528" s="20" t="s">
        <v>2817</v>
      </c>
      <c r="B528" s="34" t="s">
        <v>138</v>
      </c>
      <c r="C528" s="21" t="s">
        <v>2818</v>
      </c>
      <c r="D528" s="34" t="s">
        <v>2819</v>
      </c>
      <c r="E528" s="35" t="s">
        <v>2820</v>
      </c>
      <c r="F528" s="40">
        <v>40008288461</v>
      </c>
      <c r="G528" s="40" t="s">
        <v>39</v>
      </c>
      <c r="H528" s="5">
        <v>44057</v>
      </c>
      <c r="I528" s="5">
        <v>43623</v>
      </c>
      <c r="J528" s="2" t="s">
        <v>143</v>
      </c>
      <c r="K528" s="2" t="s">
        <v>1997</v>
      </c>
      <c r="L528" s="3">
        <v>181.37</v>
      </c>
      <c r="M528" s="3">
        <v>157.66</v>
      </c>
      <c r="N528" s="3">
        <v>68.599999999999994</v>
      </c>
      <c r="O528" s="3">
        <v>45.36</v>
      </c>
      <c r="P528" s="14"/>
      <c r="Q528" s="14"/>
      <c r="R528" s="14">
        <v>50</v>
      </c>
      <c r="S528" s="14" t="s">
        <v>145</v>
      </c>
      <c r="T528" s="3">
        <v>66.62</v>
      </c>
      <c r="U528" s="3">
        <v>0.03</v>
      </c>
      <c r="V528" s="21" t="s">
        <v>42</v>
      </c>
      <c r="W528" s="14">
        <v>1979</v>
      </c>
      <c r="X528" s="14">
        <v>2100.5</v>
      </c>
      <c r="Y528" s="14">
        <v>27</v>
      </c>
      <c r="Z528" s="22" t="s">
        <v>989</v>
      </c>
      <c r="AA528" s="22" t="s">
        <v>995</v>
      </c>
      <c r="AB528" s="2" t="s">
        <v>2821</v>
      </c>
      <c r="AC528" s="35" t="s">
        <v>996</v>
      </c>
      <c r="AD528" s="36" t="s">
        <v>997</v>
      </c>
      <c r="AE528" s="22"/>
      <c r="AF528" s="2"/>
      <c r="AG528" s="2"/>
      <c r="AH528" s="2"/>
      <c r="AI528" s="2"/>
      <c r="AJ528" s="2"/>
      <c r="AK528" s="38">
        <v>380248.05</v>
      </c>
      <c r="AL528" s="39">
        <v>380248.05</v>
      </c>
      <c r="AM528" s="23">
        <f t="shared" si="8"/>
        <v>181.02739823851462</v>
      </c>
      <c r="AN528" s="5">
        <v>44712</v>
      </c>
      <c r="AO528" s="5">
        <v>44183</v>
      </c>
      <c r="AP528" s="14">
        <v>50</v>
      </c>
      <c r="AQ528" s="24">
        <v>190124.02</v>
      </c>
      <c r="AR528" s="5">
        <v>44175</v>
      </c>
      <c r="AS528" s="24">
        <v>185495.78</v>
      </c>
      <c r="AT528" s="5"/>
      <c r="AU528" s="14"/>
      <c r="AV528" s="24"/>
      <c r="AW528" s="5">
        <v>44683</v>
      </c>
      <c r="AX528" s="24">
        <v>190124.02</v>
      </c>
      <c r="AY528" s="14"/>
    </row>
    <row r="529" spans="1:51" ht="30" x14ac:dyDescent="0.25">
      <c r="A529" s="20" t="s">
        <v>2822</v>
      </c>
      <c r="B529" s="34" t="s">
        <v>269</v>
      </c>
      <c r="C529" s="21" t="s">
        <v>270</v>
      </c>
      <c r="D529" s="34" t="s">
        <v>2823</v>
      </c>
      <c r="E529" s="35" t="s">
        <v>2824</v>
      </c>
      <c r="F529" s="40" t="s">
        <v>2825</v>
      </c>
      <c r="G529" s="40" t="s">
        <v>39</v>
      </c>
      <c r="H529" s="5">
        <v>44182</v>
      </c>
      <c r="I529" s="5">
        <v>43839</v>
      </c>
      <c r="J529" s="2" t="s">
        <v>2625</v>
      </c>
      <c r="K529" s="2" t="s">
        <v>275</v>
      </c>
      <c r="L529" s="3">
        <v>182.08</v>
      </c>
      <c r="M529" s="3">
        <v>142.33000000000001</v>
      </c>
      <c r="N529" s="3">
        <v>88.25</v>
      </c>
      <c r="O529" s="3">
        <v>48.5</v>
      </c>
      <c r="P529" s="14">
        <v>60.92</v>
      </c>
      <c r="Q529" s="14"/>
      <c r="R529" s="14"/>
      <c r="S529" s="14"/>
      <c r="T529" s="3">
        <v>93.1</v>
      </c>
      <c r="U529" s="3">
        <v>43.19</v>
      </c>
      <c r="V529" s="21" t="s">
        <v>42</v>
      </c>
      <c r="W529" s="14">
        <v>1980</v>
      </c>
      <c r="X529" s="14">
        <v>2958.9</v>
      </c>
      <c r="Y529" s="14">
        <v>34</v>
      </c>
      <c r="Z529" s="22" t="s">
        <v>280</v>
      </c>
      <c r="AA529" s="22" t="s">
        <v>281</v>
      </c>
      <c r="AB529" s="2" t="s">
        <v>480</v>
      </c>
      <c r="AC529" s="35" t="s">
        <v>278</v>
      </c>
      <c r="AD529" s="36" t="s">
        <v>279</v>
      </c>
      <c r="AE529" s="22"/>
      <c r="AF529" s="2"/>
      <c r="AG529" s="2"/>
      <c r="AH529" s="2"/>
      <c r="AI529" s="2"/>
      <c r="AJ529" s="2"/>
      <c r="AK529" s="38">
        <v>783272.16</v>
      </c>
      <c r="AL529" s="39">
        <v>783272.16</v>
      </c>
      <c r="AM529" s="23">
        <f t="shared" si="8"/>
        <v>264.71734766298289</v>
      </c>
      <c r="AN529" s="5">
        <v>45016</v>
      </c>
      <c r="AO529" s="5">
        <v>44571</v>
      </c>
      <c r="AP529" s="14">
        <v>50</v>
      </c>
      <c r="AQ529" s="24">
        <v>388308.58</v>
      </c>
      <c r="AR529" s="5"/>
      <c r="AS529" s="24"/>
      <c r="AT529" s="5">
        <v>44558</v>
      </c>
      <c r="AU529" s="14">
        <v>80</v>
      </c>
      <c r="AV529" s="24">
        <v>310646.86</v>
      </c>
      <c r="AW529" s="5">
        <v>45048</v>
      </c>
      <c r="AX529" s="24">
        <v>391636.08</v>
      </c>
      <c r="AY529" s="14" t="s">
        <v>72</v>
      </c>
    </row>
    <row r="530" spans="1:51" ht="30" x14ac:dyDescent="0.25">
      <c r="A530" s="20" t="s">
        <v>2826</v>
      </c>
      <c r="B530" s="34" t="s">
        <v>269</v>
      </c>
      <c r="C530" s="21" t="s">
        <v>2409</v>
      </c>
      <c r="D530" s="34" t="s">
        <v>2827</v>
      </c>
      <c r="E530" s="35" t="s">
        <v>2828</v>
      </c>
      <c r="F530" s="40">
        <v>40008289151</v>
      </c>
      <c r="G530" s="40" t="s">
        <v>39</v>
      </c>
      <c r="H530" s="5">
        <v>44239</v>
      </c>
      <c r="I530" s="5">
        <v>44141</v>
      </c>
      <c r="J530" s="2" t="s">
        <v>2625</v>
      </c>
      <c r="K530" s="2" t="s">
        <v>275</v>
      </c>
      <c r="L530" s="3">
        <v>173.45</v>
      </c>
      <c r="M530" s="3">
        <v>148.87</v>
      </c>
      <c r="N530" s="3">
        <v>83.62</v>
      </c>
      <c r="O530" s="3">
        <v>59.04</v>
      </c>
      <c r="P530" s="14">
        <v>60.92</v>
      </c>
      <c r="Q530" s="14"/>
      <c r="R530" s="14"/>
      <c r="S530" s="14"/>
      <c r="T530" s="3">
        <v>32.950000000000003</v>
      </c>
      <c r="U530" s="3">
        <v>15.16</v>
      </c>
      <c r="V530" s="21" t="s">
        <v>42</v>
      </c>
      <c r="W530" s="14">
        <v>1972</v>
      </c>
      <c r="X530" s="14">
        <v>1071.06</v>
      </c>
      <c r="Y530" s="14">
        <v>12</v>
      </c>
      <c r="Z530" s="22" t="s">
        <v>280</v>
      </c>
      <c r="AA530" s="22" t="s">
        <v>281</v>
      </c>
      <c r="AB530" s="2" t="s">
        <v>480</v>
      </c>
      <c r="AC530" s="35" t="s">
        <v>309</v>
      </c>
      <c r="AD530" s="37" t="s">
        <v>310</v>
      </c>
      <c r="AE530" s="22" t="s">
        <v>720</v>
      </c>
      <c r="AF530" s="2" t="s">
        <v>721</v>
      </c>
      <c r="AG530" s="2" t="s">
        <v>280</v>
      </c>
      <c r="AH530" s="2" t="s">
        <v>281</v>
      </c>
      <c r="AI530" s="2" t="s">
        <v>280</v>
      </c>
      <c r="AJ530" s="2" t="s">
        <v>281</v>
      </c>
      <c r="AK530" s="38">
        <v>356803.13</v>
      </c>
      <c r="AL530" s="39">
        <v>356803.13</v>
      </c>
      <c r="AM530" s="23">
        <f t="shared" si="8"/>
        <v>333.13085167964448</v>
      </c>
      <c r="AN530" s="5">
        <v>45275</v>
      </c>
      <c r="AO530" s="5">
        <v>44890</v>
      </c>
      <c r="AP530" s="14">
        <v>50</v>
      </c>
      <c r="AQ530" s="24">
        <v>178401.56</v>
      </c>
      <c r="AR530" s="5"/>
      <c r="AS530" s="24"/>
      <c r="AT530" s="5">
        <v>44882</v>
      </c>
      <c r="AU530" s="14">
        <v>80</v>
      </c>
      <c r="AV530" s="24">
        <v>142721.26</v>
      </c>
      <c r="AW530" s="5">
        <v>46238</v>
      </c>
      <c r="AX530" s="24">
        <v>176711.79</v>
      </c>
      <c r="AY530" s="14"/>
    </row>
    <row r="531" spans="1:51" ht="45" x14ac:dyDescent="0.25">
      <c r="A531" s="20" t="s">
        <v>2829</v>
      </c>
      <c r="B531" s="34" t="s">
        <v>321</v>
      </c>
      <c r="C531" s="21" t="s">
        <v>31</v>
      </c>
      <c r="D531" s="34" t="s">
        <v>2830</v>
      </c>
      <c r="E531" s="35" t="s">
        <v>3332</v>
      </c>
      <c r="F531" s="40">
        <v>44103023205</v>
      </c>
      <c r="G531" s="40" t="s">
        <v>156</v>
      </c>
      <c r="H531" s="5">
        <v>44130</v>
      </c>
      <c r="I531" s="5">
        <v>43592</v>
      </c>
      <c r="J531" s="2" t="s">
        <v>1075</v>
      </c>
      <c r="K531" s="2" t="s">
        <v>1076</v>
      </c>
      <c r="L531" s="3">
        <v>142.01</v>
      </c>
      <c r="M531" s="3">
        <v>114.86</v>
      </c>
      <c r="N531" s="3">
        <v>74.98</v>
      </c>
      <c r="O531" s="3">
        <v>49.54</v>
      </c>
      <c r="P531" s="14"/>
      <c r="Q531" s="14"/>
      <c r="R531" s="14"/>
      <c r="S531" s="14"/>
      <c r="T531" s="3">
        <v>81.578000000000003</v>
      </c>
      <c r="U531" s="3">
        <v>43.076000000000001</v>
      </c>
      <c r="V531" s="21" t="s">
        <v>42</v>
      </c>
      <c r="W531" s="14">
        <v>1965</v>
      </c>
      <c r="X531" s="14">
        <v>2176.09</v>
      </c>
      <c r="Y531" s="14">
        <v>55</v>
      </c>
      <c r="Z531" s="22" t="s">
        <v>3285</v>
      </c>
      <c r="AA531" s="22" t="s">
        <v>2831</v>
      </c>
      <c r="AB531" s="2" t="s">
        <v>2832</v>
      </c>
      <c r="AC531" s="35" t="s">
        <v>2422</v>
      </c>
      <c r="AD531" s="36" t="s">
        <v>2423</v>
      </c>
      <c r="AE531" s="22"/>
      <c r="AF531" s="2"/>
      <c r="AG531" s="2"/>
      <c r="AH531" s="2"/>
      <c r="AI531" s="2"/>
      <c r="AJ531" s="2"/>
      <c r="AK531" s="38">
        <v>586651.03</v>
      </c>
      <c r="AL531" s="39">
        <v>519731.06</v>
      </c>
      <c r="AM531" s="23">
        <f t="shared" si="8"/>
        <v>238.8371161119255</v>
      </c>
      <c r="AN531" s="5">
        <v>44949</v>
      </c>
      <c r="AO531" s="5">
        <v>44438</v>
      </c>
      <c r="AP531" s="14">
        <v>50</v>
      </c>
      <c r="AQ531" s="24">
        <v>259865.53</v>
      </c>
      <c r="AR531" s="5"/>
      <c r="AS531" s="24"/>
      <c r="AT531" s="5">
        <v>44385</v>
      </c>
      <c r="AU531" s="14">
        <v>80</v>
      </c>
      <c r="AV531" s="24">
        <v>207892.42</v>
      </c>
      <c r="AW531" s="5">
        <v>45210</v>
      </c>
      <c r="AX531" s="24">
        <v>259578.35</v>
      </c>
      <c r="AY531" s="14"/>
    </row>
    <row r="532" spans="1:51" ht="30" x14ac:dyDescent="0.25">
      <c r="A532" s="20" t="s">
        <v>2833</v>
      </c>
      <c r="B532" s="34" t="s">
        <v>85</v>
      </c>
      <c r="C532" s="21"/>
      <c r="D532" s="34" t="s">
        <v>2834</v>
      </c>
      <c r="E532" s="35" t="s">
        <v>87</v>
      </c>
      <c r="F532" s="40">
        <v>40003215461</v>
      </c>
      <c r="G532" s="40" t="s">
        <v>3313</v>
      </c>
      <c r="H532" s="5">
        <v>44393</v>
      </c>
      <c r="I532" s="5">
        <v>44278</v>
      </c>
      <c r="J532" s="2" t="s">
        <v>89</v>
      </c>
      <c r="K532" s="2" t="s">
        <v>90</v>
      </c>
      <c r="L532" s="3">
        <v>235.08</v>
      </c>
      <c r="M532" s="3">
        <v>207.32</v>
      </c>
      <c r="N532" s="3">
        <v>108.23</v>
      </c>
      <c r="O532" s="3">
        <v>80.47</v>
      </c>
      <c r="P532" s="14">
        <v>52.14</v>
      </c>
      <c r="Q532" s="14"/>
      <c r="R532" s="14"/>
      <c r="S532" s="14"/>
      <c r="T532" s="3">
        <v>21.85</v>
      </c>
      <c r="U532" s="3">
        <v>11.7</v>
      </c>
      <c r="V532" s="21" t="s">
        <v>42</v>
      </c>
      <c r="W532" s="14">
        <v>1959</v>
      </c>
      <c r="X532" s="14">
        <v>378.3</v>
      </c>
      <c r="Y532" s="14">
        <v>8</v>
      </c>
      <c r="Z532" s="22" t="s">
        <v>91</v>
      </c>
      <c r="AA532" s="22" t="s">
        <v>96</v>
      </c>
      <c r="AB532" s="2" t="s">
        <v>92</v>
      </c>
      <c r="AC532" s="35" t="s">
        <v>2835</v>
      </c>
      <c r="AD532" s="35" t="s">
        <v>3369</v>
      </c>
      <c r="AE532" s="22" t="s">
        <v>1271</v>
      </c>
      <c r="AF532" s="2" t="s">
        <v>1272</v>
      </c>
      <c r="AG532" s="2" t="s">
        <v>91</v>
      </c>
      <c r="AH532" s="2" t="s">
        <v>96</v>
      </c>
      <c r="AI532" s="2" t="s">
        <v>2836</v>
      </c>
      <c r="AJ532" s="2" t="s">
        <v>88</v>
      </c>
      <c r="AK532" s="38">
        <v>157435.1</v>
      </c>
      <c r="AL532" s="39">
        <v>157435.1</v>
      </c>
      <c r="AM532" s="23">
        <f t="shared" si="8"/>
        <v>416.1646841131377</v>
      </c>
      <c r="AN532" s="5">
        <v>45275</v>
      </c>
      <c r="AO532" s="5">
        <v>44846</v>
      </c>
      <c r="AP532" s="14">
        <v>50</v>
      </c>
      <c r="AQ532" s="24">
        <v>78717.55</v>
      </c>
      <c r="AR532" s="5"/>
      <c r="AS532" s="24"/>
      <c r="AT532" s="5">
        <v>44841</v>
      </c>
      <c r="AU532" s="14">
        <v>80</v>
      </c>
      <c r="AV532" s="24">
        <v>46974.04</v>
      </c>
      <c r="AW532" s="5">
        <v>45252</v>
      </c>
      <c r="AX532" s="24">
        <v>76602.58</v>
      </c>
      <c r="AY532" s="14"/>
    </row>
    <row r="533" spans="1:51" ht="30" x14ac:dyDescent="0.25">
      <c r="A533" s="20" t="s">
        <v>2837</v>
      </c>
      <c r="B533" s="34" t="s">
        <v>85</v>
      </c>
      <c r="C533" s="21"/>
      <c r="D533" s="34" t="s">
        <v>2838</v>
      </c>
      <c r="E533" s="35" t="s">
        <v>87</v>
      </c>
      <c r="F533" s="40" t="s">
        <v>88</v>
      </c>
      <c r="G533" s="40" t="s">
        <v>3313</v>
      </c>
      <c r="H533" s="5">
        <v>44382</v>
      </c>
      <c r="I533" s="5">
        <v>44237</v>
      </c>
      <c r="J533" s="2" t="s">
        <v>89</v>
      </c>
      <c r="K533" s="2" t="s">
        <v>90</v>
      </c>
      <c r="L533" s="3">
        <v>228.41</v>
      </c>
      <c r="M533" s="3">
        <v>215.78</v>
      </c>
      <c r="N533" s="3">
        <v>90.8</v>
      </c>
      <c r="O533" s="3">
        <v>78.17</v>
      </c>
      <c r="P533" s="14">
        <v>52.14</v>
      </c>
      <c r="Q533" s="14"/>
      <c r="R533" s="14"/>
      <c r="S533" s="14"/>
      <c r="T533" s="3">
        <v>23.11</v>
      </c>
      <c r="U533" s="3">
        <v>9.19</v>
      </c>
      <c r="V533" s="21" t="s">
        <v>42</v>
      </c>
      <c r="W533" s="14">
        <v>1960</v>
      </c>
      <c r="X533" s="14">
        <v>472.7</v>
      </c>
      <c r="Y533" s="14">
        <v>8</v>
      </c>
      <c r="Z533" s="22" t="s">
        <v>91</v>
      </c>
      <c r="AA533" s="22" t="s">
        <v>96</v>
      </c>
      <c r="AB533" s="2" t="s">
        <v>92</v>
      </c>
      <c r="AC533" s="35" t="s">
        <v>2835</v>
      </c>
      <c r="AD533" s="35" t="s">
        <v>3370</v>
      </c>
      <c r="AE533" s="22" t="s">
        <v>1271</v>
      </c>
      <c r="AF533" s="2" t="s">
        <v>1272</v>
      </c>
      <c r="AG533" s="2" t="s">
        <v>91</v>
      </c>
      <c r="AH533" s="2" t="s">
        <v>96</v>
      </c>
      <c r="AI533" s="2" t="s">
        <v>2836</v>
      </c>
      <c r="AJ533" s="2" t="s">
        <v>88</v>
      </c>
      <c r="AK533" s="38">
        <v>188078.35</v>
      </c>
      <c r="AL533" s="39">
        <v>188078.35</v>
      </c>
      <c r="AM533" s="23">
        <f t="shared" si="8"/>
        <v>397.8810027501587</v>
      </c>
      <c r="AN533" s="5">
        <v>45275</v>
      </c>
      <c r="AO533" s="5">
        <v>44845</v>
      </c>
      <c r="AP533" s="14">
        <v>50</v>
      </c>
      <c r="AQ533" s="24">
        <v>94039.17</v>
      </c>
      <c r="AR533" s="5"/>
      <c r="AS533" s="24"/>
      <c r="AT533" s="5">
        <v>44841</v>
      </c>
      <c r="AU533" s="14">
        <v>80</v>
      </c>
      <c r="AV533" s="24">
        <v>59231.34</v>
      </c>
      <c r="AW533" s="5">
        <v>45252</v>
      </c>
      <c r="AX533" s="24">
        <v>89131.32</v>
      </c>
      <c r="AY533" s="14"/>
    </row>
    <row r="534" spans="1:51" x14ac:dyDescent="0.25">
      <c r="A534" s="20" t="s">
        <v>2839</v>
      </c>
      <c r="B534" s="34" t="s">
        <v>85</v>
      </c>
      <c r="C534" s="21"/>
      <c r="D534" s="34" t="s">
        <v>2840</v>
      </c>
      <c r="E534" s="35" t="s">
        <v>87</v>
      </c>
      <c r="F534" s="40">
        <v>40003215461</v>
      </c>
      <c r="G534" s="40" t="s">
        <v>3313</v>
      </c>
      <c r="H534" s="5">
        <v>44238</v>
      </c>
      <c r="I534" s="5">
        <v>42831</v>
      </c>
      <c r="J534" s="2" t="s">
        <v>570</v>
      </c>
      <c r="K534" s="2" t="s">
        <v>2293</v>
      </c>
      <c r="L534" s="3">
        <v>193.99</v>
      </c>
      <c r="M534" s="3">
        <v>159.07</v>
      </c>
      <c r="N534" s="3">
        <v>85.93</v>
      </c>
      <c r="O534" s="3">
        <v>51.34</v>
      </c>
      <c r="P534" s="14"/>
      <c r="Q534" s="14"/>
      <c r="R534" s="14"/>
      <c r="S534" s="14"/>
      <c r="T534" s="3">
        <v>28.18</v>
      </c>
      <c r="U534" s="3">
        <v>10.66</v>
      </c>
      <c r="V534" s="21" t="s">
        <v>42</v>
      </c>
      <c r="W534" s="14" t="s">
        <v>2563</v>
      </c>
      <c r="X534" s="14">
        <v>615.70000000000005</v>
      </c>
      <c r="Y534" s="14">
        <v>12</v>
      </c>
      <c r="Z534" s="22" t="s">
        <v>91</v>
      </c>
      <c r="AA534" s="22" t="s">
        <v>96</v>
      </c>
      <c r="AB534" s="2" t="s">
        <v>92</v>
      </c>
      <c r="AC534" s="35" t="s">
        <v>2841</v>
      </c>
      <c r="AD534" s="36" t="s">
        <v>2842</v>
      </c>
      <c r="AE534" s="22" t="s">
        <v>1271</v>
      </c>
      <c r="AF534" s="2" t="s">
        <v>1272</v>
      </c>
      <c r="AG534" s="2" t="s">
        <v>91</v>
      </c>
      <c r="AH534" s="2" t="s">
        <v>96</v>
      </c>
      <c r="AI534" s="2" t="s">
        <v>2836</v>
      </c>
      <c r="AJ534" s="2" t="s">
        <v>88</v>
      </c>
      <c r="AK534" s="38">
        <v>230525.87</v>
      </c>
      <c r="AL534" s="39">
        <v>230525.87</v>
      </c>
      <c r="AM534" s="23">
        <f t="shared" si="8"/>
        <v>374.4126522657138</v>
      </c>
      <c r="AN534" s="5">
        <v>45275</v>
      </c>
      <c r="AO534" s="5">
        <v>44845</v>
      </c>
      <c r="AP534" s="14">
        <v>50</v>
      </c>
      <c r="AQ534" s="24">
        <v>115369.53</v>
      </c>
      <c r="AR534" s="5"/>
      <c r="AS534" s="24"/>
      <c r="AT534" s="5">
        <v>44841</v>
      </c>
      <c r="AU534" s="14">
        <v>80</v>
      </c>
      <c r="AV534" s="24">
        <v>76295.63</v>
      </c>
      <c r="AW534" s="5">
        <v>45257</v>
      </c>
      <c r="AX534" s="24">
        <v>107647.65</v>
      </c>
      <c r="AY534" s="14"/>
    </row>
    <row r="535" spans="1:51" x14ac:dyDescent="0.25">
      <c r="A535" s="20" t="s">
        <v>2843</v>
      </c>
      <c r="B535" s="34" t="s">
        <v>85</v>
      </c>
      <c r="C535" s="21"/>
      <c r="D535" s="34" t="s">
        <v>2844</v>
      </c>
      <c r="E535" s="35" t="s">
        <v>87</v>
      </c>
      <c r="F535" s="40">
        <v>40003215461</v>
      </c>
      <c r="G535" s="40" t="s">
        <v>3313</v>
      </c>
      <c r="H535" s="5">
        <v>44406</v>
      </c>
      <c r="I535" s="5">
        <v>42777</v>
      </c>
      <c r="J535" s="2" t="s">
        <v>40</v>
      </c>
      <c r="K535" s="2" t="s">
        <v>41</v>
      </c>
      <c r="L535" s="3">
        <v>252.69</v>
      </c>
      <c r="M535" s="3">
        <v>224.29</v>
      </c>
      <c r="N535" s="3">
        <v>115.27</v>
      </c>
      <c r="O535" s="3">
        <v>86.88</v>
      </c>
      <c r="P535" s="14">
        <v>52.14</v>
      </c>
      <c r="Q535" s="14"/>
      <c r="R535" s="14"/>
      <c r="S535" s="14"/>
      <c r="T535" s="3">
        <v>16.260000000000002</v>
      </c>
      <c r="U535" s="3">
        <v>7.42</v>
      </c>
      <c r="V535" s="21" t="s">
        <v>42</v>
      </c>
      <c r="W535" s="14">
        <v>1967</v>
      </c>
      <c r="X535" s="14">
        <v>243.7</v>
      </c>
      <c r="Y535" s="14">
        <v>5</v>
      </c>
      <c r="Z535" s="22" t="s">
        <v>91</v>
      </c>
      <c r="AA535" s="22" t="s">
        <v>96</v>
      </c>
      <c r="AB535" s="2" t="s">
        <v>1119</v>
      </c>
      <c r="AC535" s="35" t="s">
        <v>2841</v>
      </c>
      <c r="AD535" s="36" t="s">
        <v>2842</v>
      </c>
      <c r="AE535" s="22" t="s">
        <v>1271</v>
      </c>
      <c r="AF535" s="2" t="s">
        <v>1272</v>
      </c>
      <c r="AG535" s="2" t="s">
        <v>91</v>
      </c>
      <c r="AH535" s="2" t="s">
        <v>96</v>
      </c>
      <c r="AI535" s="2" t="s">
        <v>2836</v>
      </c>
      <c r="AJ535" s="2" t="s">
        <v>88</v>
      </c>
      <c r="AK535" s="38">
        <v>130724.61</v>
      </c>
      <c r="AL535" s="39">
        <v>130724.61</v>
      </c>
      <c r="AM535" s="23">
        <f t="shared" si="8"/>
        <v>536.41612638489948</v>
      </c>
      <c r="AN535" s="5">
        <v>45275</v>
      </c>
      <c r="AO535" s="5">
        <v>44825</v>
      </c>
      <c r="AP535" s="14">
        <v>50</v>
      </c>
      <c r="AQ535" s="24">
        <v>65362.3</v>
      </c>
      <c r="AR535" s="5"/>
      <c r="AS535" s="24"/>
      <c r="AT535" s="5">
        <v>44820</v>
      </c>
      <c r="AU535" s="14">
        <v>80</v>
      </c>
      <c r="AV535" s="24">
        <v>36289.85</v>
      </c>
      <c r="AW535" s="5">
        <v>45224</v>
      </c>
      <c r="AX535" s="24">
        <v>60089.02</v>
      </c>
      <c r="AY535" s="14"/>
    </row>
    <row r="536" spans="1:51" ht="30" x14ac:dyDescent="0.25">
      <c r="A536" s="20" t="s">
        <v>2845</v>
      </c>
      <c r="B536" s="34" t="s">
        <v>321</v>
      </c>
      <c r="C536" s="21" t="s">
        <v>31</v>
      </c>
      <c r="D536" s="34" t="s">
        <v>2846</v>
      </c>
      <c r="E536" s="35" t="s">
        <v>2847</v>
      </c>
      <c r="F536" s="40" t="s">
        <v>3333</v>
      </c>
      <c r="G536" s="40" t="s">
        <v>156</v>
      </c>
      <c r="H536" s="5">
        <v>44315</v>
      </c>
      <c r="I536" s="5">
        <v>43828</v>
      </c>
      <c r="J536" s="2" t="s">
        <v>1075</v>
      </c>
      <c r="K536" s="2" t="s">
        <v>1076</v>
      </c>
      <c r="L536" s="3">
        <v>149.77000000000001</v>
      </c>
      <c r="M536" s="3">
        <v>100.56</v>
      </c>
      <c r="N536" s="3">
        <v>96.09</v>
      </c>
      <c r="O536" s="3">
        <v>47.15</v>
      </c>
      <c r="P536" s="14"/>
      <c r="Q536" s="14"/>
      <c r="R536" s="14"/>
      <c r="S536" s="14"/>
      <c r="T536" s="3">
        <v>254.94</v>
      </c>
      <c r="U536" s="3">
        <v>163.56</v>
      </c>
      <c r="V536" s="21" t="s">
        <v>42</v>
      </c>
      <c r="W536" s="14">
        <v>1983</v>
      </c>
      <c r="X536" s="14">
        <v>8145.5</v>
      </c>
      <c r="Y536" s="14">
        <v>108</v>
      </c>
      <c r="Z536" s="22" t="s">
        <v>1018</v>
      </c>
      <c r="AA536" s="22" t="s">
        <v>1019</v>
      </c>
      <c r="AB536" s="2" t="s">
        <v>2848</v>
      </c>
      <c r="AC536" s="35" t="s">
        <v>2849</v>
      </c>
      <c r="AD536" s="35" t="s">
        <v>2850</v>
      </c>
      <c r="AE536" s="22"/>
      <c r="AF536" s="2"/>
      <c r="AG536" s="2"/>
      <c r="AH536" s="2"/>
      <c r="AI536" s="2"/>
      <c r="AJ536" s="2"/>
      <c r="AK536" s="38">
        <v>1933331.25</v>
      </c>
      <c r="AL536" s="39">
        <v>1558238.45</v>
      </c>
      <c r="AM536" s="23">
        <f t="shared" si="8"/>
        <v>191.30052789883985</v>
      </c>
      <c r="AN536" s="5">
        <v>45198</v>
      </c>
      <c r="AO536" s="5">
        <v>44692</v>
      </c>
      <c r="AP536" s="14">
        <v>50</v>
      </c>
      <c r="AQ536" s="24">
        <v>779119.22</v>
      </c>
      <c r="AR536" s="5"/>
      <c r="AS536" s="24"/>
      <c r="AT536" s="5">
        <v>44684</v>
      </c>
      <c r="AU536" s="14">
        <v>80</v>
      </c>
      <c r="AV536" s="24">
        <v>623295.38</v>
      </c>
      <c r="AW536" s="5">
        <v>45259</v>
      </c>
      <c r="AX536" s="24">
        <v>779119.22</v>
      </c>
      <c r="AY536" s="14"/>
    </row>
    <row r="537" spans="1:51" x14ac:dyDescent="0.25">
      <c r="A537" s="20" t="s">
        <v>2851</v>
      </c>
      <c r="B537" s="34" t="s">
        <v>321</v>
      </c>
      <c r="C537" s="21" t="s">
        <v>31</v>
      </c>
      <c r="D537" s="34" t="s">
        <v>2852</v>
      </c>
      <c r="E537" s="35" t="s">
        <v>323</v>
      </c>
      <c r="F537" s="40">
        <v>44103022271</v>
      </c>
      <c r="G537" s="40" t="s">
        <v>3313</v>
      </c>
      <c r="H537" s="5">
        <v>44141</v>
      </c>
      <c r="I537" s="5">
        <v>43802</v>
      </c>
      <c r="J537" s="2" t="s">
        <v>1075</v>
      </c>
      <c r="K537" s="2" t="s">
        <v>1076</v>
      </c>
      <c r="L537" s="3">
        <v>174.73</v>
      </c>
      <c r="M537" s="3">
        <v>109.73</v>
      </c>
      <c r="N537" s="3">
        <v>119.47</v>
      </c>
      <c r="O537" s="3">
        <v>56.41</v>
      </c>
      <c r="P537" s="14">
        <v>58.41</v>
      </c>
      <c r="Q537" s="14">
        <v>0</v>
      </c>
      <c r="R537" s="14">
        <v>0</v>
      </c>
      <c r="S537" s="14"/>
      <c r="T537" s="3">
        <v>105.16</v>
      </c>
      <c r="U537" s="3">
        <v>71.900000000000006</v>
      </c>
      <c r="V537" s="21" t="s">
        <v>42</v>
      </c>
      <c r="W537" s="14">
        <v>1970</v>
      </c>
      <c r="X537" s="14">
        <v>2804</v>
      </c>
      <c r="Y537" s="14">
        <v>45</v>
      </c>
      <c r="Z537" s="22" t="s">
        <v>388</v>
      </c>
      <c r="AA537" s="22">
        <v>44103002148</v>
      </c>
      <c r="AB537" s="2" t="s">
        <v>389</v>
      </c>
      <c r="AC537" s="35" t="s">
        <v>2853</v>
      </c>
      <c r="AD537" s="36" t="s">
        <v>1045</v>
      </c>
      <c r="AE537" s="22"/>
      <c r="AF537" s="2"/>
      <c r="AG537" s="2"/>
      <c r="AH537" s="2"/>
      <c r="AI537" s="2"/>
      <c r="AJ537" s="2"/>
      <c r="AK537" s="38">
        <v>636481.82999999996</v>
      </c>
      <c r="AL537" s="39">
        <v>446792.5</v>
      </c>
      <c r="AM537" s="23">
        <f t="shared" si="8"/>
        <v>159.34111982881598</v>
      </c>
      <c r="AN537" s="5">
        <v>45068</v>
      </c>
      <c r="AO537" s="5">
        <v>44609</v>
      </c>
      <c r="AP537" s="14">
        <v>50</v>
      </c>
      <c r="AQ537" s="24">
        <v>272219.75</v>
      </c>
      <c r="AR537" s="5"/>
      <c r="AS537" s="24"/>
      <c r="AT537" s="5"/>
      <c r="AU537" s="14"/>
      <c r="AV537" s="24"/>
      <c r="AW537" s="5">
        <v>45135</v>
      </c>
      <c r="AX537" s="24">
        <v>268408.67</v>
      </c>
      <c r="AY537" s="14"/>
    </row>
    <row r="538" spans="1:51" ht="30" x14ac:dyDescent="0.25">
      <c r="A538" s="20" t="s">
        <v>2854</v>
      </c>
      <c r="B538" s="34" t="s">
        <v>245</v>
      </c>
      <c r="C538" s="21" t="s">
        <v>246</v>
      </c>
      <c r="D538" s="34" t="s">
        <v>2855</v>
      </c>
      <c r="E538" s="35" t="s">
        <v>248</v>
      </c>
      <c r="F538" s="40">
        <v>50003182001</v>
      </c>
      <c r="G538" s="40" t="s">
        <v>3312</v>
      </c>
      <c r="H538" s="5">
        <v>44124</v>
      </c>
      <c r="I538" s="5">
        <v>44028</v>
      </c>
      <c r="J538" s="2" t="s">
        <v>250</v>
      </c>
      <c r="K538" s="2" t="s">
        <v>2570</v>
      </c>
      <c r="L538" s="3">
        <v>201.6</v>
      </c>
      <c r="M538" s="3">
        <v>127.2</v>
      </c>
      <c r="N538" s="3">
        <v>129.46</v>
      </c>
      <c r="O538" s="3">
        <v>59.4</v>
      </c>
      <c r="P538" s="14">
        <v>51</v>
      </c>
      <c r="Q538" s="14"/>
      <c r="R538" s="14"/>
      <c r="S538" s="14"/>
      <c r="T538" s="3">
        <v>106.855</v>
      </c>
      <c r="U538" s="3">
        <v>68.561000000000007</v>
      </c>
      <c r="V538" s="21" t="s">
        <v>1927</v>
      </c>
      <c r="W538" s="14"/>
      <c r="X538" s="14">
        <v>2475</v>
      </c>
      <c r="Y538" s="14">
        <v>36</v>
      </c>
      <c r="Z538" s="22" t="s">
        <v>2537</v>
      </c>
      <c r="AA538" s="22" t="s">
        <v>2388</v>
      </c>
      <c r="AB538" s="2" t="s">
        <v>2389</v>
      </c>
      <c r="AC538" s="35" t="s">
        <v>3305</v>
      </c>
      <c r="AD538" s="36" t="s">
        <v>1270</v>
      </c>
      <c r="AE538" s="22" t="s">
        <v>591</v>
      </c>
      <c r="AF538" s="2" t="s">
        <v>592</v>
      </c>
      <c r="AG538" s="2" t="s">
        <v>2537</v>
      </c>
      <c r="AH538" s="2" t="s">
        <v>2388</v>
      </c>
      <c r="AI538" s="2"/>
      <c r="AJ538" s="2"/>
      <c r="AK538" s="38">
        <v>424738.53</v>
      </c>
      <c r="AL538" s="39">
        <v>424738.53</v>
      </c>
      <c r="AM538" s="23">
        <f t="shared" si="8"/>
        <v>171.61152727272727</v>
      </c>
      <c r="AN538" s="5">
        <v>45161</v>
      </c>
      <c r="AO538" s="5">
        <v>44574</v>
      </c>
      <c r="AP538" s="14">
        <v>50</v>
      </c>
      <c r="AQ538" s="24">
        <v>212369.26</v>
      </c>
      <c r="AR538" s="5"/>
      <c r="AS538" s="24"/>
      <c r="AT538" s="5"/>
      <c r="AU538" s="14"/>
      <c r="AV538" s="24"/>
      <c r="AW538" s="5">
        <v>45219</v>
      </c>
      <c r="AX538" s="24">
        <v>205300.52</v>
      </c>
      <c r="AY538" s="14"/>
    </row>
    <row r="539" spans="1:51" x14ac:dyDescent="0.25">
      <c r="A539" s="20" t="s">
        <v>2856</v>
      </c>
      <c r="B539" s="34" t="s">
        <v>321</v>
      </c>
      <c r="C539" s="21" t="s">
        <v>31</v>
      </c>
      <c r="D539" s="34" t="s">
        <v>2857</v>
      </c>
      <c r="E539" s="35" t="s">
        <v>323</v>
      </c>
      <c r="F539" s="40">
        <v>44103022271</v>
      </c>
      <c r="G539" s="40" t="s">
        <v>3313</v>
      </c>
      <c r="H539" s="5">
        <v>44692</v>
      </c>
      <c r="I539" s="5">
        <v>43803</v>
      </c>
      <c r="J539" s="2" t="s">
        <v>1179</v>
      </c>
      <c r="K539" s="2" t="s">
        <v>1180</v>
      </c>
      <c r="L539" s="3">
        <v>169.69</v>
      </c>
      <c r="M539" s="3">
        <v>99.87</v>
      </c>
      <c r="N539" s="3">
        <v>130.06</v>
      </c>
      <c r="O539" s="3">
        <v>60.24</v>
      </c>
      <c r="P539" s="14"/>
      <c r="Q539" s="14"/>
      <c r="R539" s="14"/>
      <c r="S539" s="14"/>
      <c r="T539" s="3">
        <v>20.25</v>
      </c>
      <c r="U539" s="3">
        <v>15.52</v>
      </c>
      <c r="V539" s="21" t="s">
        <v>42</v>
      </c>
      <c r="W539" s="14" t="s">
        <v>2858</v>
      </c>
      <c r="X539" s="14">
        <v>452</v>
      </c>
      <c r="Y539" s="14">
        <v>8</v>
      </c>
      <c r="Z539" s="22" t="s">
        <v>1181</v>
      </c>
      <c r="AA539" s="22" t="s">
        <v>1186</v>
      </c>
      <c r="AB539" s="2" t="s">
        <v>2735</v>
      </c>
      <c r="AC539" s="35" t="s">
        <v>2337</v>
      </c>
      <c r="AD539" s="36" t="s">
        <v>2338</v>
      </c>
      <c r="AE539" s="22"/>
      <c r="AF539" s="2"/>
      <c r="AG539" s="2"/>
      <c r="AH539" s="2"/>
      <c r="AI539" s="2"/>
      <c r="AJ539" s="2"/>
      <c r="AK539" s="38">
        <v>214378.64</v>
      </c>
      <c r="AL539" s="39">
        <v>191906</v>
      </c>
      <c r="AM539" s="23">
        <f t="shared" si="8"/>
        <v>424.57079646017701</v>
      </c>
      <c r="AN539" s="5">
        <v>45275</v>
      </c>
      <c r="AO539" s="5">
        <v>44869</v>
      </c>
      <c r="AP539" s="14">
        <v>50</v>
      </c>
      <c r="AQ539" s="24">
        <v>95953</v>
      </c>
      <c r="AR539" s="5"/>
      <c r="AS539" s="24"/>
      <c r="AT539" s="5">
        <v>44867</v>
      </c>
      <c r="AU539" s="14">
        <v>80</v>
      </c>
      <c r="AV539" s="24">
        <v>76762.399999999994</v>
      </c>
      <c r="AW539" s="5">
        <v>45176</v>
      </c>
      <c r="AX539" s="24">
        <v>95953</v>
      </c>
      <c r="AY539" s="14" t="s">
        <v>72</v>
      </c>
    </row>
    <row r="540" spans="1:51" ht="30" x14ac:dyDescent="0.25">
      <c r="A540" s="20" t="s">
        <v>2859</v>
      </c>
      <c r="B540" s="34" t="s">
        <v>321</v>
      </c>
      <c r="C540" s="21" t="s">
        <v>31</v>
      </c>
      <c r="D540" s="34" t="s">
        <v>2860</v>
      </c>
      <c r="E540" s="35" t="s">
        <v>323</v>
      </c>
      <c r="F540" s="40">
        <v>44103022271</v>
      </c>
      <c r="G540" s="40" t="s">
        <v>3313</v>
      </c>
      <c r="H540" s="5">
        <v>44679</v>
      </c>
      <c r="I540" s="5">
        <v>43766</v>
      </c>
      <c r="J540" s="2" t="s">
        <v>774</v>
      </c>
      <c r="K540" s="2" t="s">
        <v>775</v>
      </c>
      <c r="L540" s="3">
        <v>185.15</v>
      </c>
      <c r="M540" s="3">
        <v>111.78</v>
      </c>
      <c r="N540" s="3">
        <v>117.72</v>
      </c>
      <c r="O540" s="3">
        <v>51.54</v>
      </c>
      <c r="P540" s="14">
        <v>69.53</v>
      </c>
      <c r="Q540" s="14">
        <v>0</v>
      </c>
      <c r="R540" s="14">
        <v>0</v>
      </c>
      <c r="S540" s="14"/>
      <c r="T540" s="3">
        <v>228.44</v>
      </c>
      <c r="U540" s="3">
        <v>144.86000000000001</v>
      </c>
      <c r="V540" s="21">
        <v>103</v>
      </c>
      <c r="W540" s="14">
        <v>1990</v>
      </c>
      <c r="X540" s="14">
        <v>6476.6</v>
      </c>
      <c r="Y540" s="14">
        <v>80</v>
      </c>
      <c r="Z540" s="22" t="s">
        <v>1366</v>
      </c>
      <c r="AA540" s="22" t="s">
        <v>203</v>
      </c>
      <c r="AB540" s="2" t="s">
        <v>204</v>
      </c>
      <c r="AC540" s="35" t="s">
        <v>2337</v>
      </c>
      <c r="AD540" s="36" t="s">
        <v>2338</v>
      </c>
      <c r="AE540" s="22" t="s">
        <v>1743</v>
      </c>
      <c r="AF540" s="2" t="s">
        <v>1744</v>
      </c>
      <c r="AG540" s="2" t="s">
        <v>1366</v>
      </c>
      <c r="AH540" s="2" t="s">
        <v>203</v>
      </c>
      <c r="AI540" s="2" t="s">
        <v>2439</v>
      </c>
      <c r="AJ540" s="2" t="s">
        <v>324</v>
      </c>
      <c r="AK540" s="38">
        <v>1724367.5</v>
      </c>
      <c r="AL540" s="39">
        <v>1724367.5</v>
      </c>
      <c r="AM540" s="23">
        <f t="shared" si="8"/>
        <v>266.24579254547137</v>
      </c>
      <c r="AN540" s="5">
        <v>45229</v>
      </c>
      <c r="AO540" s="5">
        <v>44798</v>
      </c>
      <c r="AP540" s="14">
        <v>50</v>
      </c>
      <c r="AQ540" s="24">
        <v>862183.75</v>
      </c>
      <c r="AR540" s="5"/>
      <c r="AS540" s="24"/>
      <c r="AT540" s="5">
        <v>44797</v>
      </c>
      <c r="AU540" s="14">
        <v>80</v>
      </c>
      <c r="AV540" s="24">
        <v>689747</v>
      </c>
      <c r="AW540" s="5">
        <v>45230</v>
      </c>
      <c r="AX540" s="24">
        <v>851642.48</v>
      </c>
      <c r="AY540" s="14"/>
    </row>
    <row r="541" spans="1:51" ht="30" x14ac:dyDescent="0.25">
      <c r="A541" s="20" t="s">
        <v>2861</v>
      </c>
      <c r="B541" s="34" t="s">
        <v>35</v>
      </c>
      <c r="C541" s="21"/>
      <c r="D541" s="34" t="s">
        <v>2862</v>
      </c>
      <c r="E541" s="35" t="s">
        <v>3334</v>
      </c>
      <c r="F541" s="40">
        <v>40003679019</v>
      </c>
      <c r="G541" s="40" t="s">
        <v>156</v>
      </c>
      <c r="H541" s="5">
        <v>44218</v>
      </c>
      <c r="I541" s="5">
        <v>43819</v>
      </c>
      <c r="J541" s="2" t="s">
        <v>2017</v>
      </c>
      <c r="K541" s="2" t="s">
        <v>2018</v>
      </c>
      <c r="L541" s="3">
        <v>145.13999999999999</v>
      </c>
      <c r="M541" s="3">
        <v>129.82</v>
      </c>
      <c r="N541" s="3">
        <v>84.98</v>
      </c>
      <c r="O541" s="3">
        <v>69.66</v>
      </c>
      <c r="P541" s="14"/>
      <c r="Q541" s="14"/>
      <c r="R541" s="14"/>
      <c r="S541" s="14"/>
      <c r="T541" s="3">
        <v>64.39</v>
      </c>
      <c r="U541" s="3">
        <v>37.270000000000003</v>
      </c>
      <c r="V541" s="21" t="s">
        <v>42</v>
      </c>
      <c r="W541" s="14">
        <v>1900</v>
      </c>
      <c r="X541" s="14">
        <v>2151.9</v>
      </c>
      <c r="Y541" s="14">
        <v>10</v>
      </c>
      <c r="Z541" s="22" t="s">
        <v>280</v>
      </c>
      <c r="AA541" s="22" t="s">
        <v>281</v>
      </c>
      <c r="AB541" s="2" t="s">
        <v>480</v>
      </c>
      <c r="AC541" s="35" t="s">
        <v>2863</v>
      </c>
      <c r="AD541" s="36" t="s">
        <v>2864</v>
      </c>
      <c r="AE541" s="22" t="s">
        <v>2865</v>
      </c>
      <c r="AF541" s="2" t="s">
        <v>2866</v>
      </c>
      <c r="AG541" s="2" t="s">
        <v>280</v>
      </c>
      <c r="AH541" s="2">
        <v>44103039850</v>
      </c>
      <c r="AI541" s="2" t="s">
        <v>274</v>
      </c>
      <c r="AJ541" s="2"/>
      <c r="AK541" s="38">
        <v>359354.45</v>
      </c>
      <c r="AL541" s="39">
        <v>359105.22</v>
      </c>
      <c r="AM541" s="23">
        <f t="shared" si="8"/>
        <v>166.87820995399412</v>
      </c>
      <c r="AN541" s="5">
        <v>45275</v>
      </c>
      <c r="AO541" s="5">
        <v>44897</v>
      </c>
      <c r="AP541" s="14">
        <v>50</v>
      </c>
      <c r="AQ541" s="24">
        <v>179552.61</v>
      </c>
      <c r="AR541" s="5">
        <v>44894</v>
      </c>
      <c r="AS541" s="24">
        <v>179552.61</v>
      </c>
      <c r="AT541" s="5"/>
      <c r="AU541" s="14"/>
      <c r="AV541" s="24"/>
      <c r="AW541" s="5">
        <v>45252</v>
      </c>
      <c r="AX541" s="24">
        <v>179552.61</v>
      </c>
      <c r="AY541" s="14"/>
    </row>
    <row r="542" spans="1:51" x14ac:dyDescent="0.25">
      <c r="A542" s="20" t="s">
        <v>2867</v>
      </c>
      <c r="B542" s="34" t="s">
        <v>1624</v>
      </c>
      <c r="C542" s="21" t="s">
        <v>2868</v>
      </c>
      <c r="D542" s="34" t="s">
        <v>865</v>
      </c>
      <c r="E542" s="35" t="s">
        <v>2869</v>
      </c>
      <c r="F542" s="40">
        <v>43903000435</v>
      </c>
      <c r="G542" s="40" t="s">
        <v>3313</v>
      </c>
      <c r="H542" s="5">
        <v>44532</v>
      </c>
      <c r="I542" s="5">
        <v>43564</v>
      </c>
      <c r="J542" s="2" t="s">
        <v>1075</v>
      </c>
      <c r="K542" s="2" t="s">
        <v>1076</v>
      </c>
      <c r="L542" s="3">
        <v>162.59</v>
      </c>
      <c r="M542" s="3">
        <v>162.59</v>
      </c>
      <c r="N542" s="3">
        <v>70.36</v>
      </c>
      <c r="O542" s="3">
        <v>70.36</v>
      </c>
      <c r="P542" s="14">
        <v>58.31</v>
      </c>
      <c r="Q542" s="14"/>
      <c r="R542" s="14"/>
      <c r="S542" s="14"/>
      <c r="T542" s="3">
        <v>44.83</v>
      </c>
      <c r="U542" s="3">
        <v>19.399999999999999</v>
      </c>
      <c r="V542" s="21" t="s">
        <v>42</v>
      </c>
      <c r="W542" s="14">
        <v>1954</v>
      </c>
      <c r="X542" s="14">
        <v>1223.8800000000001</v>
      </c>
      <c r="Y542" s="14">
        <v>26</v>
      </c>
      <c r="Z542" s="22" t="s">
        <v>2870</v>
      </c>
      <c r="AA542" s="22" t="s">
        <v>2871</v>
      </c>
      <c r="AB542" s="2" t="s">
        <v>2872</v>
      </c>
      <c r="AC542" s="35" t="s">
        <v>2422</v>
      </c>
      <c r="AD542" s="36" t="s">
        <v>2423</v>
      </c>
      <c r="AE542" s="22"/>
      <c r="AF542" s="2"/>
      <c r="AG542" s="2"/>
      <c r="AH542" s="2"/>
      <c r="AI542" s="2"/>
      <c r="AJ542" s="2"/>
      <c r="AK542" s="38">
        <v>469394.66</v>
      </c>
      <c r="AL542" s="39">
        <v>434390</v>
      </c>
      <c r="AM542" s="23">
        <f t="shared" si="8"/>
        <v>354.92858777004278</v>
      </c>
      <c r="AN542" s="5">
        <v>45198</v>
      </c>
      <c r="AO542" s="5">
        <v>44722</v>
      </c>
      <c r="AP542" s="14">
        <v>50</v>
      </c>
      <c r="AQ542" s="24">
        <v>217195</v>
      </c>
      <c r="AR542" s="5"/>
      <c r="AS542" s="24"/>
      <c r="AT542" s="5">
        <v>44721</v>
      </c>
      <c r="AU542" s="14">
        <v>80</v>
      </c>
      <c r="AV542" s="24">
        <v>173756</v>
      </c>
      <c r="AW542" s="5">
        <v>45251</v>
      </c>
      <c r="AX542" s="24">
        <v>212670.86</v>
      </c>
      <c r="AY542" s="14"/>
    </row>
    <row r="543" spans="1:51" x14ac:dyDescent="0.25">
      <c r="A543" s="20" t="s">
        <v>2873</v>
      </c>
      <c r="B543" s="34" t="s">
        <v>1624</v>
      </c>
      <c r="C543" s="21" t="s">
        <v>2868</v>
      </c>
      <c r="D543" s="34" t="s">
        <v>1670</v>
      </c>
      <c r="E543" s="35" t="s">
        <v>2869</v>
      </c>
      <c r="F543" s="40">
        <v>43903000435</v>
      </c>
      <c r="G543" s="40" t="s">
        <v>3313</v>
      </c>
      <c r="H543" s="5">
        <v>44532</v>
      </c>
      <c r="I543" s="5">
        <v>43237</v>
      </c>
      <c r="J543" s="2" t="s">
        <v>1075</v>
      </c>
      <c r="K543" s="2" t="s">
        <v>1076</v>
      </c>
      <c r="L543" s="3">
        <v>182.02</v>
      </c>
      <c r="M543" s="3">
        <v>131.52000000000001</v>
      </c>
      <c r="N543" s="3">
        <v>101.11</v>
      </c>
      <c r="O543" s="3">
        <v>50.61</v>
      </c>
      <c r="P543" s="14">
        <v>58.31</v>
      </c>
      <c r="Q543" s="14"/>
      <c r="R543" s="14"/>
      <c r="S543" s="14"/>
      <c r="T543" s="3">
        <v>87.34</v>
      </c>
      <c r="U543" s="3">
        <v>48.42</v>
      </c>
      <c r="V543" s="21" t="s">
        <v>42</v>
      </c>
      <c r="W543" s="14">
        <v>1974</v>
      </c>
      <c r="X543" s="14">
        <v>2379.1999999999998</v>
      </c>
      <c r="Y543" s="14">
        <v>33</v>
      </c>
      <c r="Z543" s="22" t="s">
        <v>2870</v>
      </c>
      <c r="AA543" s="22" t="s">
        <v>2871</v>
      </c>
      <c r="AB543" s="2" t="s">
        <v>2872</v>
      </c>
      <c r="AC543" s="35" t="s">
        <v>2422</v>
      </c>
      <c r="AD543" s="36" t="s">
        <v>2423</v>
      </c>
      <c r="AE543" s="22"/>
      <c r="AF543" s="2"/>
      <c r="AG543" s="2"/>
      <c r="AH543" s="2"/>
      <c r="AI543" s="2"/>
      <c r="AJ543" s="2"/>
      <c r="AK543" s="38">
        <v>742020.01</v>
      </c>
      <c r="AL543" s="39">
        <v>623150</v>
      </c>
      <c r="AM543" s="23">
        <f t="shared" si="8"/>
        <v>261.91577000672498</v>
      </c>
      <c r="AN543" s="5">
        <v>45198</v>
      </c>
      <c r="AO543" s="5">
        <v>44729</v>
      </c>
      <c r="AP543" s="14">
        <v>50</v>
      </c>
      <c r="AQ543" s="24">
        <v>311575</v>
      </c>
      <c r="AR543" s="5"/>
      <c r="AS543" s="24"/>
      <c r="AT543" s="5">
        <v>44726</v>
      </c>
      <c r="AU543" s="14">
        <v>80</v>
      </c>
      <c r="AV543" s="24">
        <v>249260</v>
      </c>
      <c r="AW543" s="5">
        <v>45243</v>
      </c>
      <c r="AX543" s="24">
        <v>308853.99</v>
      </c>
      <c r="AY543" s="14"/>
    </row>
    <row r="544" spans="1:51" x14ac:dyDescent="0.25">
      <c r="A544" s="20" t="s">
        <v>2874</v>
      </c>
      <c r="B544" s="34" t="s">
        <v>1624</v>
      </c>
      <c r="C544" s="21" t="s">
        <v>2868</v>
      </c>
      <c r="D544" s="34" t="s">
        <v>2875</v>
      </c>
      <c r="E544" s="35" t="s">
        <v>2869</v>
      </c>
      <c r="F544" s="40" t="s">
        <v>2876</v>
      </c>
      <c r="G544" s="40" t="s">
        <v>3313</v>
      </c>
      <c r="H544" s="5">
        <v>44532</v>
      </c>
      <c r="I544" s="5">
        <v>43667</v>
      </c>
      <c r="J544" s="2" t="s">
        <v>1075</v>
      </c>
      <c r="K544" s="2" t="s">
        <v>1076</v>
      </c>
      <c r="L544" s="3">
        <v>194.93</v>
      </c>
      <c r="M544" s="3">
        <v>140.26</v>
      </c>
      <c r="N544" s="3">
        <v>119.09</v>
      </c>
      <c r="O544" s="3">
        <v>65.06</v>
      </c>
      <c r="P544" s="14">
        <v>58.31</v>
      </c>
      <c r="Q544" s="14"/>
      <c r="R544" s="14"/>
      <c r="S544" s="14"/>
      <c r="T544" s="3">
        <v>93.55</v>
      </c>
      <c r="U544" s="3">
        <v>57.16</v>
      </c>
      <c r="V544" s="21" t="s">
        <v>42</v>
      </c>
      <c r="W544" s="14">
        <v>1981</v>
      </c>
      <c r="X544" s="14">
        <v>2332.1999999999998</v>
      </c>
      <c r="Y544" s="14">
        <v>36</v>
      </c>
      <c r="Z544" s="22" t="s">
        <v>2870</v>
      </c>
      <c r="AA544" s="22" t="s">
        <v>2871</v>
      </c>
      <c r="AB544" s="2" t="s">
        <v>2872</v>
      </c>
      <c r="AC544" s="35" t="s">
        <v>2422</v>
      </c>
      <c r="AD544" s="36" t="s">
        <v>2423</v>
      </c>
      <c r="AE544" s="22"/>
      <c r="AF544" s="2"/>
      <c r="AG544" s="2"/>
      <c r="AH544" s="2"/>
      <c r="AI544" s="2"/>
      <c r="AJ544" s="2"/>
      <c r="AK544" s="38">
        <v>829977.85</v>
      </c>
      <c r="AL544" s="39">
        <v>585035</v>
      </c>
      <c r="AM544" s="23">
        <f t="shared" si="8"/>
        <v>250.85112769059259</v>
      </c>
      <c r="AN544" s="5">
        <v>45198</v>
      </c>
      <c r="AO544" s="5">
        <v>44729</v>
      </c>
      <c r="AP544" s="14">
        <v>50</v>
      </c>
      <c r="AQ544" s="24">
        <v>292517.5</v>
      </c>
      <c r="AR544" s="5"/>
      <c r="AS544" s="24"/>
      <c r="AT544" s="5">
        <v>44726</v>
      </c>
      <c r="AU544" s="14">
        <v>80</v>
      </c>
      <c r="AV544" s="24">
        <v>234014</v>
      </c>
      <c r="AW544" s="5">
        <v>45243</v>
      </c>
      <c r="AX544" s="24">
        <v>291176.75</v>
      </c>
      <c r="AY544" s="14"/>
    </row>
    <row r="545" spans="1:51" ht="30" x14ac:dyDescent="0.25">
      <c r="A545" s="20" t="s">
        <v>2877</v>
      </c>
      <c r="B545" s="34" t="s">
        <v>269</v>
      </c>
      <c r="C545" s="21" t="s">
        <v>270</v>
      </c>
      <c r="D545" s="34" t="s">
        <v>2878</v>
      </c>
      <c r="E545" s="35" t="s">
        <v>2879</v>
      </c>
      <c r="F545" s="40">
        <v>50008294101</v>
      </c>
      <c r="G545" s="40" t="s">
        <v>39</v>
      </c>
      <c r="H545" s="5">
        <v>44245</v>
      </c>
      <c r="I545" s="5">
        <v>43837</v>
      </c>
      <c r="J545" s="2" t="s">
        <v>2625</v>
      </c>
      <c r="K545" s="2" t="s">
        <v>275</v>
      </c>
      <c r="L545" s="3">
        <v>188.56</v>
      </c>
      <c r="M545" s="3">
        <v>152.26</v>
      </c>
      <c r="N545" s="3">
        <v>93.23</v>
      </c>
      <c r="O545" s="3">
        <v>56.93</v>
      </c>
      <c r="P545" s="14">
        <v>61.92</v>
      </c>
      <c r="Q545" s="14"/>
      <c r="R545" s="14"/>
      <c r="S545" s="14"/>
      <c r="T545" s="3">
        <v>94</v>
      </c>
      <c r="U545" s="3">
        <v>44.63</v>
      </c>
      <c r="V545" s="21" t="s">
        <v>42</v>
      </c>
      <c r="W545" s="14">
        <v>1993</v>
      </c>
      <c r="X545" s="14">
        <v>2805.9</v>
      </c>
      <c r="Y545" s="14">
        <v>33</v>
      </c>
      <c r="Z545" s="22" t="s">
        <v>280</v>
      </c>
      <c r="AA545" s="22" t="s">
        <v>281</v>
      </c>
      <c r="AB545" s="2" t="s">
        <v>480</v>
      </c>
      <c r="AC545" s="35" t="s">
        <v>1900</v>
      </c>
      <c r="AD545" s="36" t="s">
        <v>1901</v>
      </c>
      <c r="AE545" s="22"/>
      <c r="AF545" s="2"/>
      <c r="AG545" s="2"/>
      <c r="AH545" s="2"/>
      <c r="AI545" s="2" t="s">
        <v>280</v>
      </c>
      <c r="AJ545" s="2" t="s">
        <v>2880</v>
      </c>
      <c r="AK545" s="38">
        <v>1089923.19</v>
      </c>
      <c r="AL545" s="39">
        <v>1089923.19</v>
      </c>
      <c r="AM545" s="23">
        <f t="shared" si="8"/>
        <v>388.4397840265155</v>
      </c>
      <c r="AN545" s="5">
        <v>45275</v>
      </c>
      <c r="AO545" s="5">
        <v>44911</v>
      </c>
      <c r="AP545" s="14">
        <v>50</v>
      </c>
      <c r="AQ545" s="24">
        <v>544961.59</v>
      </c>
      <c r="AR545" s="5">
        <v>44909</v>
      </c>
      <c r="AS545" s="24">
        <v>544961.6</v>
      </c>
      <c r="AT545" s="5"/>
      <c r="AU545" s="14"/>
      <c r="AV545" s="24"/>
      <c r="AW545" s="5">
        <v>45252</v>
      </c>
      <c r="AX545" s="24">
        <v>544477.81000000006</v>
      </c>
      <c r="AY545" s="14"/>
    </row>
    <row r="546" spans="1:51" ht="30" x14ac:dyDescent="0.25">
      <c r="A546" s="20" t="s">
        <v>2881</v>
      </c>
      <c r="B546" s="34" t="s">
        <v>245</v>
      </c>
      <c r="C546" s="21" t="s">
        <v>246</v>
      </c>
      <c r="D546" s="34" t="s">
        <v>322</v>
      </c>
      <c r="E546" s="35" t="s">
        <v>248</v>
      </c>
      <c r="F546" s="40">
        <v>50003182001</v>
      </c>
      <c r="G546" s="40" t="s">
        <v>3312</v>
      </c>
      <c r="H546" s="5">
        <v>44134</v>
      </c>
      <c r="I546" s="5">
        <v>43594</v>
      </c>
      <c r="J546" s="2" t="s">
        <v>250</v>
      </c>
      <c r="K546" s="2" t="s">
        <v>251</v>
      </c>
      <c r="L546" s="3">
        <v>188</v>
      </c>
      <c r="M546" s="3">
        <v>122</v>
      </c>
      <c r="N546" s="3">
        <v>123.1</v>
      </c>
      <c r="O546" s="3">
        <v>57.1</v>
      </c>
      <c r="P546" s="14">
        <v>46.45</v>
      </c>
      <c r="Q546" s="14"/>
      <c r="R546" s="14"/>
      <c r="S546" s="14"/>
      <c r="T546" s="3">
        <v>108.01</v>
      </c>
      <c r="U546" s="3">
        <v>70.75</v>
      </c>
      <c r="V546" s="21" t="s">
        <v>2157</v>
      </c>
      <c r="W546" s="14" t="s">
        <v>252</v>
      </c>
      <c r="X546" s="14">
        <v>2661.27</v>
      </c>
      <c r="Y546" s="14">
        <v>60</v>
      </c>
      <c r="Z546" s="22" t="s">
        <v>2537</v>
      </c>
      <c r="AA546" s="22" t="s">
        <v>2388</v>
      </c>
      <c r="AB546" s="2" t="s">
        <v>2389</v>
      </c>
      <c r="AC546" s="35" t="s">
        <v>2882</v>
      </c>
      <c r="AD546" s="36" t="s">
        <v>2883</v>
      </c>
      <c r="AE546" s="22" t="s">
        <v>591</v>
      </c>
      <c r="AF546" s="2" t="s">
        <v>592</v>
      </c>
      <c r="AG546" s="2" t="s">
        <v>2537</v>
      </c>
      <c r="AH546" s="2" t="s">
        <v>2388</v>
      </c>
      <c r="AI546" s="2"/>
      <c r="AJ546" s="2"/>
      <c r="AK546" s="38">
        <v>671586.61</v>
      </c>
      <c r="AL546" s="39">
        <v>671586.61</v>
      </c>
      <c r="AM546" s="23">
        <f t="shared" si="8"/>
        <v>252.35568356461388</v>
      </c>
      <c r="AN546" s="5">
        <v>45275</v>
      </c>
      <c r="AO546" s="5">
        <v>44840</v>
      </c>
      <c r="AP546" s="14">
        <v>50</v>
      </c>
      <c r="AQ546" s="24">
        <v>335793.3</v>
      </c>
      <c r="AR546" s="5"/>
      <c r="AS546" s="24"/>
      <c r="AT546" s="5"/>
      <c r="AU546" s="14"/>
      <c r="AV546" s="24"/>
      <c r="AW546" s="5">
        <v>45226</v>
      </c>
      <c r="AX546" s="24">
        <v>333359.90000000002</v>
      </c>
      <c r="AY546" s="14" t="s">
        <v>97</v>
      </c>
    </row>
    <row r="547" spans="1:51" ht="45" x14ac:dyDescent="0.25">
      <c r="A547" s="20" t="s">
        <v>2885</v>
      </c>
      <c r="B547" s="34" t="s">
        <v>138</v>
      </c>
      <c r="C547" s="21" t="s">
        <v>983</v>
      </c>
      <c r="D547" s="34" t="s">
        <v>528</v>
      </c>
      <c r="E547" s="35" t="s">
        <v>2886</v>
      </c>
      <c r="F547" s="40">
        <v>40008291546</v>
      </c>
      <c r="G547" s="40" t="s">
        <v>39</v>
      </c>
      <c r="H547" s="5">
        <v>44406</v>
      </c>
      <c r="I547" s="5">
        <v>43817</v>
      </c>
      <c r="J547" s="2" t="s">
        <v>2017</v>
      </c>
      <c r="K547" s="2" t="s">
        <v>2018</v>
      </c>
      <c r="L547" s="3">
        <v>122.62</v>
      </c>
      <c r="M547" s="3">
        <v>121.03</v>
      </c>
      <c r="N547" s="3">
        <v>38.42</v>
      </c>
      <c r="O547" s="3">
        <v>36.83</v>
      </c>
      <c r="P547" s="14"/>
      <c r="Q547" s="14"/>
      <c r="R547" s="14"/>
      <c r="S547" s="14"/>
      <c r="T547" s="3">
        <v>27.6</v>
      </c>
      <c r="U547" s="3">
        <v>8.5</v>
      </c>
      <c r="V547" s="21" t="s">
        <v>42</v>
      </c>
      <c r="W547" s="14">
        <v>1986</v>
      </c>
      <c r="X547" s="14">
        <v>1121.3</v>
      </c>
      <c r="Y547" s="14">
        <v>12</v>
      </c>
      <c r="Z547" s="22" t="s">
        <v>3286</v>
      </c>
      <c r="AA547" s="22" t="s">
        <v>2887</v>
      </c>
      <c r="AB547" s="2" t="s">
        <v>2888</v>
      </c>
      <c r="AC547" s="35" t="s">
        <v>589</v>
      </c>
      <c r="AD547" s="36" t="s">
        <v>590</v>
      </c>
      <c r="AE547" s="22"/>
      <c r="AF547" s="2"/>
      <c r="AG547" s="2"/>
      <c r="AH547" s="2"/>
      <c r="AI547" s="2"/>
      <c r="AJ547" s="2"/>
      <c r="AK547" s="38">
        <v>355389.14</v>
      </c>
      <c r="AL547" s="39">
        <v>355389.14</v>
      </c>
      <c r="AM547" s="23">
        <f t="shared" si="8"/>
        <v>316.94385088736288</v>
      </c>
      <c r="AN547" s="5">
        <v>45198</v>
      </c>
      <c r="AO547" s="5">
        <v>44776</v>
      </c>
      <c r="AP547" s="14">
        <v>50</v>
      </c>
      <c r="AQ547" s="24">
        <v>177694.57</v>
      </c>
      <c r="AR547" s="5">
        <v>44775</v>
      </c>
      <c r="AS547" s="24">
        <v>173792.32</v>
      </c>
      <c r="AT547" s="5"/>
      <c r="AU547" s="14"/>
      <c r="AV547" s="24"/>
      <c r="AW547" s="5">
        <v>45257</v>
      </c>
      <c r="AX547" s="24">
        <v>177591.49</v>
      </c>
      <c r="AY547" s="14"/>
    </row>
    <row r="548" spans="1:51" ht="30" x14ac:dyDescent="0.25">
      <c r="A548" s="20" t="s">
        <v>2889</v>
      </c>
      <c r="B548" s="34" t="s">
        <v>35</v>
      </c>
      <c r="C548" s="21"/>
      <c r="D548" s="34" t="s">
        <v>2890</v>
      </c>
      <c r="E548" s="35" t="s">
        <v>2891</v>
      </c>
      <c r="F548" s="40">
        <v>40203100769</v>
      </c>
      <c r="G548" s="40" t="s">
        <v>3313</v>
      </c>
      <c r="H548" s="5">
        <v>44286</v>
      </c>
      <c r="I548" s="5">
        <v>43507</v>
      </c>
      <c r="J548" s="2" t="s">
        <v>818</v>
      </c>
      <c r="K548" s="2" t="s">
        <v>819</v>
      </c>
      <c r="L548" s="3">
        <v>176.77</v>
      </c>
      <c r="M548" s="3">
        <v>146.35</v>
      </c>
      <c r="N548" s="3">
        <v>80.44</v>
      </c>
      <c r="O548" s="3">
        <v>50.02</v>
      </c>
      <c r="P548" s="14"/>
      <c r="Q548" s="14"/>
      <c r="R548" s="14"/>
      <c r="S548" s="14"/>
      <c r="T548" s="3">
        <v>149.13999999999999</v>
      </c>
      <c r="U548" s="3">
        <v>67.73</v>
      </c>
      <c r="V548" s="21" t="s">
        <v>42</v>
      </c>
      <c r="W548" s="14">
        <v>1934</v>
      </c>
      <c r="X548" s="14">
        <v>3626.57</v>
      </c>
      <c r="Y548" s="14">
        <v>35</v>
      </c>
      <c r="Z548" s="22" t="s">
        <v>2892</v>
      </c>
      <c r="AA548" s="22" t="s">
        <v>2893</v>
      </c>
      <c r="AB548" s="2" t="s">
        <v>2894</v>
      </c>
      <c r="AC548" s="35" t="s">
        <v>2895</v>
      </c>
      <c r="AD548" s="36" t="s">
        <v>2896</v>
      </c>
      <c r="AE548" s="22"/>
      <c r="AF548" s="2"/>
      <c r="AG548" s="2"/>
      <c r="AH548" s="2"/>
      <c r="AI548" s="2"/>
      <c r="AJ548" s="2"/>
      <c r="AK548" s="38">
        <v>1312304.43</v>
      </c>
      <c r="AL548" s="39">
        <v>1168013.99</v>
      </c>
      <c r="AM548" s="23">
        <f t="shared" si="8"/>
        <v>322.07126568630963</v>
      </c>
      <c r="AN548" s="5">
        <v>45200</v>
      </c>
      <c r="AO548" s="5">
        <v>44592</v>
      </c>
      <c r="AP548" s="14">
        <v>50</v>
      </c>
      <c r="AQ548" s="24">
        <v>584006.99</v>
      </c>
      <c r="AR548" s="5">
        <v>44551</v>
      </c>
      <c r="AS548" s="24">
        <v>568538.82999999996</v>
      </c>
      <c r="AT548" s="5"/>
      <c r="AU548" s="14"/>
      <c r="AV548" s="24"/>
      <c r="AW548" s="5">
        <v>45211</v>
      </c>
      <c r="AX548" s="24">
        <v>568220.09</v>
      </c>
      <c r="AY548" s="14"/>
    </row>
    <row r="549" spans="1:51" ht="30" x14ac:dyDescent="0.25">
      <c r="A549" s="20" t="s">
        <v>2897</v>
      </c>
      <c r="B549" s="34" t="s">
        <v>35</v>
      </c>
      <c r="C549" s="21"/>
      <c r="D549" s="34" t="s">
        <v>2898</v>
      </c>
      <c r="E549" s="35" t="s">
        <v>2891</v>
      </c>
      <c r="F549" s="40">
        <v>40203100769</v>
      </c>
      <c r="G549" s="40" t="s">
        <v>3313</v>
      </c>
      <c r="H549" s="5">
        <v>44249</v>
      </c>
      <c r="I549" s="5">
        <v>43507</v>
      </c>
      <c r="J549" s="2" t="s">
        <v>818</v>
      </c>
      <c r="K549" s="2" t="s">
        <v>819</v>
      </c>
      <c r="L549" s="3">
        <v>191.68</v>
      </c>
      <c r="M549" s="3">
        <v>154.66</v>
      </c>
      <c r="N549" s="3">
        <v>92.07</v>
      </c>
      <c r="O549" s="3">
        <v>55.06</v>
      </c>
      <c r="P549" s="14"/>
      <c r="Q549" s="14"/>
      <c r="R549" s="14"/>
      <c r="S549" s="14"/>
      <c r="T549" s="3">
        <v>82.94</v>
      </c>
      <c r="U549" s="3">
        <v>39.79</v>
      </c>
      <c r="V549" s="21" t="s">
        <v>42</v>
      </c>
      <c r="W549" s="14">
        <v>1936</v>
      </c>
      <c r="X549" s="14">
        <v>1937.33</v>
      </c>
      <c r="Y549" s="14">
        <v>21</v>
      </c>
      <c r="Z549" s="22" t="s">
        <v>2892</v>
      </c>
      <c r="AA549" s="22" t="s">
        <v>2893</v>
      </c>
      <c r="AB549" s="2" t="s">
        <v>2894</v>
      </c>
      <c r="AC549" s="35" t="s">
        <v>2895</v>
      </c>
      <c r="AD549" s="36" t="s">
        <v>2896</v>
      </c>
      <c r="AE549" s="22"/>
      <c r="AF549" s="2"/>
      <c r="AG549" s="2"/>
      <c r="AH549" s="2"/>
      <c r="AI549" s="2"/>
      <c r="AJ549" s="2"/>
      <c r="AK549" s="38">
        <v>570922.39</v>
      </c>
      <c r="AL549" s="39">
        <v>543912.77</v>
      </c>
      <c r="AM549" s="23">
        <f t="shared" si="8"/>
        <v>280.75380549519184</v>
      </c>
      <c r="AN549" s="5"/>
      <c r="AO549" s="5">
        <v>44592</v>
      </c>
      <c r="AP549" s="14">
        <v>50</v>
      </c>
      <c r="AQ549" s="24">
        <v>271956.38</v>
      </c>
      <c r="AR549" s="5">
        <v>44551</v>
      </c>
      <c r="AS549" s="24">
        <v>264753.28000000003</v>
      </c>
      <c r="AT549" s="5"/>
      <c r="AU549" s="14"/>
      <c r="AV549" s="24"/>
      <c r="AW549" s="5">
        <v>45211</v>
      </c>
      <c r="AX549" s="24">
        <v>264618.53999999998</v>
      </c>
      <c r="AY549" s="14"/>
    </row>
    <row r="550" spans="1:51" ht="30" x14ac:dyDescent="0.25">
      <c r="A550" s="20" t="s">
        <v>2899</v>
      </c>
      <c r="B550" s="34" t="s">
        <v>35</v>
      </c>
      <c r="C550" s="21"/>
      <c r="D550" s="34" t="s">
        <v>2900</v>
      </c>
      <c r="E550" s="35" t="s">
        <v>1688</v>
      </c>
      <c r="F550" s="40" t="s">
        <v>1689</v>
      </c>
      <c r="G550" s="40" t="s">
        <v>39</v>
      </c>
      <c r="H550" s="5">
        <v>44637</v>
      </c>
      <c r="I550" s="5">
        <v>43583</v>
      </c>
      <c r="J550" s="2" t="s">
        <v>274</v>
      </c>
      <c r="K550" s="2" t="s">
        <v>275</v>
      </c>
      <c r="L550" s="3">
        <v>173.53</v>
      </c>
      <c r="M550" s="3">
        <v>173.53</v>
      </c>
      <c r="N550" s="3">
        <v>63.44</v>
      </c>
      <c r="O550" s="3">
        <v>63.44</v>
      </c>
      <c r="P550" s="14"/>
      <c r="Q550" s="14"/>
      <c r="R550" s="14"/>
      <c r="S550" s="14"/>
      <c r="T550" s="3">
        <v>0</v>
      </c>
      <c r="U550" s="3">
        <v>0</v>
      </c>
      <c r="V550" s="21" t="s">
        <v>42</v>
      </c>
      <c r="W550" s="14">
        <v>1929</v>
      </c>
      <c r="X550" s="14">
        <v>298.22000000000003</v>
      </c>
      <c r="Y550" s="14">
        <v>6</v>
      </c>
      <c r="Z550" s="22" t="s">
        <v>280</v>
      </c>
      <c r="AA550" s="22" t="s">
        <v>281</v>
      </c>
      <c r="AB550" s="2" t="s">
        <v>480</v>
      </c>
      <c r="AC550" s="35" t="s">
        <v>1044</v>
      </c>
      <c r="AD550" s="36" t="s">
        <v>1045</v>
      </c>
      <c r="AE550" s="22" t="s">
        <v>176</v>
      </c>
      <c r="AF550" s="2" t="s">
        <v>1991</v>
      </c>
      <c r="AG550" s="2" t="s">
        <v>280</v>
      </c>
      <c r="AH550" s="2" t="s">
        <v>281</v>
      </c>
      <c r="AI550" s="2" t="s">
        <v>1992</v>
      </c>
      <c r="AJ550" s="2" t="s">
        <v>1993</v>
      </c>
      <c r="AK550" s="38">
        <v>136553.32</v>
      </c>
      <c r="AL550" s="39">
        <v>136553.32</v>
      </c>
      <c r="AM550" s="23">
        <f t="shared" si="8"/>
        <v>457.8945744752196</v>
      </c>
      <c r="AN550" s="5"/>
      <c r="AO550" s="5">
        <v>44734</v>
      </c>
      <c r="AP550" s="14">
        <v>50</v>
      </c>
      <c r="AQ550" s="24">
        <v>68276.66</v>
      </c>
      <c r="AR550" s="5">
        <v>44728</v>
      </c>
      <c r="AS550" s="24">
        <v>68276.66</v>
      </c>
      <c r="AT550" s="5"/>
      <c r="AU550" s="14"/>
      <c r="AV550" s="24"/>
      <c r="AW550" s="5">
        <v>45267</v>
      </c>
      <c r="AX550" s="24">
        <v>68028.41</v>
      </c>
      <c r="AY550" s="14"/>
    </row>
    <row r="551" spans="1:51" ht="30" x14ac:dyDescent="0.25">
      <c r="A551" s="20" t="s">
        <v>2901</v>
      </c>
      <c r="B551" s="34" t="s">
        <v>35</v>
      </c>
      <c r="C551" s="21"/>
      <c r="D551" s="34" t="s">
        <v>2902</v>
      </c>
      <c r="E551" s="35" t="s">
        <v>2903</v>
      </c>
      <c r="F551" s="40" t="s">
        <v>2904</v>
      </c>
      <c r="G551" s="40" t="s">
        <v>39</v>
      </c>
      <c r="H551" s="5">
        <v>44211</v>
      </c>
      <c r="I551" s="5">
        <v>44151</v>
      </c>
      <c r="J551" s="2" t="s">
        <v>818</v>
      </c>
      <c r="K551" s="2" t="s">
        <v>819</v>
      </c>
      <c r="L551" s="3">
        <v>114.88</v>
      </c>
      <c r="M551" s="3">
        <v>167.94</v>
      </c>
      <c r="N551" s="3">
        <v>106.76</v>
      </c>
      <c r="O551" s="3">
        <v>53.69</v>
      </c>
      <c r="P551" s="14">
        <v>51.9</v>
      </c>
      <c r="Q551" s="14"/>
      <c r="R551" s="14"/>
      <c r="S551" s="14"/>
      <c r="T551" s="3">
        <v>107.71</v>
      </c>
      <c r="U551" s="3">
        <v>68.27</v>
      </c>
      <c r="V551" s="21" t="s">
        <v>42</v>
      </c>
      <c r="W551" s="14">
        <v>1979</v>
      </c>
      <c r="X551" s="14">
        <v>2966.07</v>
      </c>
      <c r="Y551" s="14">
        <v>45</v>
      </c>
      <c r="Z551" s="22" t="s">
        <v>43</v>
      </c>
      <c r="AA551" s="22" t="s">
        <v>44</v>
      </c>
      <c r="AB551" s="2" t="s">
        <v>2460</v>
      </c>
      <c r="AC551" s="35" t="s">
        <v>1946</v>
      </c>
      <c r="AD551" s="36" t="s">
        <v>1947</v>
      </c>
      <c r="AE551" s="22" t="s">
        <v>1902</v>
      </c>
      <c r="AF551" s="2">
        <v>40103770182</v>
      </c>
      <c r="AG551" s="2" t="s">
        <v>43</v>
      </c>
      <c r="AH551" s="2" t="s">
        <v>44</v>
      </c>
      <c r="AI551" s="2" t="s">
        <v>741</v>
      </c>
      <c r="AJ551" s="2" t="s">
        <v>211</v>
      </c>
      <c r="AK551" s="38">
        <v>763750.32</v>
      </c>
      <c r="AL551" s="39">
        <v>763750.32</v>
      </c>
      <c r="AM551" s="23">
        <f t="shared" si="8"/>
        <v>257.4957165542283</v>
      </c>
      <c r="AN551" s="5">
        <v>45275</v>
      </c>
      <c r="AO551" s="5">
        <v>44902</v>
      </c>
      <c r="AP551" s="14">
        <v>50</v>
      </c>
      <c r="AQ551" s="24">
        <v>381875.16</v>
      </c>
      <c r="AR551" s="5">
        <v>44901</v>
      </c>
      <c r="AS551" s="24">
        <v>381875.16</v>
      </c>
      <c r="AT551" s="5"/>
      <c r="AU551" s="14"/>
      <c r="AV551" s="24"/>
      <c r="AW551" s="5">
        <v>45259</v>
      </c>
      <c r="AX551" s="24">
        <v>358299.62</v>
      </c>
      <c r="AY551" s="14"/>
    </row>
    <row r="552" spans="1:51" ht="45" customHeight="1" x14ac:dyDescent="0.25">
      <c r="A552" s="20" t="s">
        <v>2905</v>
      </c>
      <c r="B552" s="34" t="s">
        <v>269</v>
      </c>
      <c r="C552" s="21" t="s">
        <v>1403</v>
      </c>
      <c r="D552" s="34" t="s">
        <v>2906</v>
      </c>
      <c r="E552" s="35" t="s">
        <v>2907</v>
      </c>
      <c r="F552" s="40">
        <v>40008293782</v>
      </c>
      <c r="G552" s="40" t="s">
        <v>39</v>
      </c>
      <c r="H552" s="5">
        <v>44330</v>
      </c>
      <c r="I552" s="5">
        <v>43832</v>
      </c>
      <c r="J552" s="2" t="s">
        <v>40</v>
      </c>
      <c r="K552" s="2" t="s">
        <v>41</v>
      </c>
      <c r="L552" s="3">
        <v>154.24</v>
      </c>
      <c r="M552" s="3">
        <v>154.24</v>
      </c>
      <c r="N552" s="3">
        <v>59.39</v>
      </c>
      <c r="O552" s="3">
        <v>59.39</v>
      </c>
      <c r="P552" s="14"/>
      <c r="Q552" s="14"/>
      <c r="R552" s="14"/>
      <c r="S552" s="14"/>
      <c r="T552" s="3">
        <v>49.26</v>
      </c>
      <c r="U552" s="3">
        <v>18.97</v>
      </c>
      <c r="V552" s="21" t="s">
        <v>1546</v>
      </c>
      <c r="W552" s="14">
        <v>1980</v>
      </c>
      <c r="X552" s="14">
        <v>1797.3</v>
      </c>
      <c r="Y552" s="14">
        <v>18</v>
      </c>
      <c r="Z552" s="22" t="s">
        <v>716</v>
      </c>
      <c r="AA552" s="22" t="s">
        <v>722</v>
      </c>
      <c r="AB552" s="2" t="s">
        <v>717</v>
      </c>
      <c r="AC552" s="35" t="s">
        <v>2368</v>
      </c>
      <c r="AD552" s="35" t="s">
        <v>2141</v>
      </c>
      <c r="AE552" s="22"/>
      <c r="AF552" s="2"/>
      <c r="AG552" s="2"/>
      <c r="AH552" s="2"/>
      <c r="AI552" s="2"/>
      <c r="AJ552" s="2"/>
      <c r="AK552" s="38">
        <v>492568.32000000001</v>
      </c>
      <c r="AL552" s="39">
        <v>424606.4</v>
      </c>
      <c r="AM552" s="23">
        <f t="shared" si="8"/>
        <v>236.24681466644412</v>
      </c>
      <c r="AN552" s="5">
        <v>45189</v>
      </c>
      <c r="AO552" s="5">
        <v>44680</v>
      </c>
      <c r="AP552" s="14">
        <v>50</v>
      </c>
      <c r="AQ552" s="24">
        <v>212303.2</v>
      </c>
      <c r="AR552" s="5">
        <v>44679</v>
      </c>
      <c r="AS552" s="24">
        <v>212303.2</v>
      </c>
      <c r="AT552" s="5"/>
      <c r="AU552" s="14"/>
      <c r="AV552" s="24"/>
      <c r="AW552" s="5">
        <v>45226</v>
      </c>
      <c r="AX552" s="24">
        <v>211532.14</v>
      </c>
      <c r="AY552" s="14"/>
    </row>
    <row r="553" spans="1:51" ht="30" x14ac:dyDescent="0.25">
      <c r="A553" s="20" t="s">
        <v>2908</v>
      </c>
      <c r="B553" s="34" t="s">
        <v>74</v>
      </c>
      <c r="C553" s="21" t="s">
        <v>696</v>
      </c>
      <c r="D553" s="34" t="s">
        <v>2909</v>
      </c>
      <c r="E553" s="35" t="s">
        <v>2909</v>
      </c>
      <c r="F553" s="40" t="s">
        <v>2910</v>
      </c>
      <c r="G553" s="40" t="s">
        <v>39</v>
      </c>
      <c r="H553" s="5">
        <v>44188</v>
      </c>
      <c r="I553" s="5">
        <v>43837</v>
      </c>
      <c r="J553" s="2" t="s">
        <v>489</v>
      </c>
      <c r="K553" s="2" t="s">
        <v>2911</v>
      </c>
      <c r="L553" s="3">
        <v>326.51</v>
      </c>
      <c r="M553" s="3">
        <v>244.22</v>
      </c>
      <c r="N553" s="3">
        <v>148.32</v>
      </c>
      <c r="O553" s="3">
        <v>66.03</v>
      </c>
      <c r="P553" s="14"/>
      <c r="Q553" s="14"/>
      <c r="R553" s="14"/>
      <c r="S553" s="14"/>
      <c r="T553" s="3">
        <v>1.9</v>
      </c>
      <c r="U553" s="3">
        <v>1.9</v>
      </c>
      <c r="V553" s="21" t="s">
        <v>79</v>
      </c>
      <c r="W553" s="14">
        <v>1960</v>
      </c>
      <c r="X553" s="14">
        <v>318</v>
      </c>
      <c r="Y553" s="14">
        <v>4</v>
      </c>
      <c r="Z553" s="22" t="s">
        <v>699</v>
      </c>
      <c r="AA553" s="22" t="s">
        <v>2912</v>
      </c>
      <c r="AB553" s="2" t="s">
        <v>700</v>
      </c>
      <c r="AC553" s="35" t="s">
        <v>2913</v>
      </c>
      <c r="AD553" s="36" t="s">
        <v>2914</v>
      </c>
      <c r="AE553" s="22"/>
      <c r="AF553" s="2"/>
      <c r="AG553" s="2"/>
      <c r="AH553" s="2"/>
      <c r="AI553" s="2"/>
      <c r="AJ553" s="2"/>
      <c r="AK553" s="38">
        <v>115622.97</v>
      </c>
      <c r="AL553" s="39">
        <v>115622.97</v>
      </c>
      <c r="AM553" s="23">
        <f t="shared" si="8"/>
        <v>363.59424528301889</v>
      </c>
      <c r="AN553" s="5">
        <v>45245</v>
      </c>
      <c r="AO553" s="5">
        <v>44638</v>
      </c>
      <c r="AP553" s="14">
        <v>50</v>
      </c>
      <c r="AQ553" s="24">
        <v>57811.48</v>
      </c>
      <c r="AR553" s="5">
        <v>44628</v>
      </c>
      <c r="AS553" s="24">
        <v>57811.49</v>
      </c>
      <c r="AT553" s="5"/>
      <c r="AU553" s="14"/>
      <c r="AV553" s="24"/>
      <c r="AW553" s="5">
        <v>45148</v>
      </c>
      <c r="AX553" s="24">
        <v>57756.480000000003</v>
      </c>
      <c r="AY553" s="14"/>
    </row>
    <row r="554" spans="1:51" ht="30" x14ac:dyDescent="0.25">
      <c r="A554" s="20" t="s">
        <v>2915</v>
      </c>
      <c r="B554" s="34" t="s">
        <v>904</v>
      </c>
      <c r="C554" s="21" t="s">
        <v>2916</v>
      </c>
      <c r="D554" s="34" t="s">
        <v>2917</v>
      </c>
      <c r="E554" s="35" t="s">
        <v>907</v>
      </c>
      <c r="F554" s="40" t="s">
        <v>908</v>
      </c>
      <c r="G554" s="40" t="s">
        <v>3313</v>
      </c>
      <c r="H554" s="5">
        <v>44013</v>
      </c>
      <c r="I554" s="5">
        <v>43973</v>
      </c>
      <c r="J554" s="2" t="s">
        <v>2918</v>
      </c>
      <c r="K554" s="2" t="s">
        <v>2919</v>
      </c>
      <c r="L554" s="3">
        <v>320.75</v>
      </c>
      <c r="M554" s="3">
        <v>284.26</v>
      </c>
      <c r="N554" s="3">
        <v>107.58</v>
      </c>
      <c r="O554" s="3">
        <v>68.790000000000006</v>
      </c>
      <c r="P554" s="14">
        <v>57.92</v>
      </c>
      <c r="Q554" s="14"/>
      <c r="R554" s="14"/>
      <c r="S554" s="14"/>
      <c r="T554" s="3">
        <v>1.1599999999999999</v>
      </c>
      <c r="U554" s="3">
        <v>1.25</v>
      </c>
      <c r="V554" s="21" t="s">
        <v>42</v>
      </c>
      <c r="W554" s="14">
        <v>1955</v>
      </c>
      <c r="X554" s="14">
        <v>483.31</v>
      </c>
      <c r="Y554" s="14">
        <v>8</v>
      </c>
      <c r="Z554" s="22" t="s">
        <v>2920</v>
      </c>
      <c r="AA554" s="22">
        <v>40003383825</v>
      </c>
      <c r="AB554" s="2">
        <v>13554</v>
      </c>
      <c r="AC554" s="35" t="s">
        <v>2921</v>
      </c>
      <c r="AD554" s="36" t="s">
        <v>2922</v>
      </c>
      <c r="AE554" s="22"/>
      <c r="AF554" s="2"/>
      <c r="AG554" s="2"/>
      <c r="AH554" s="2"/>
      <c r="AI554" s="2"/>
      <c r="AJ554" s="2"/>
      <c r="AK554" s="38">
        <v>188089.74</v>
      </c>
      <c r="AL554" s="39">
        <v>188089.74</v>
      </c>
      <c r="AM554" s="23">
        <f t="shared" si="8"/>
        <v>389.16997372286937</v>
      </c>
      <c r="AN554" s="5"/>
      <c r="AO554" s="5">
        <v>44347</v>
      </c>
      <c r="AP554" s="14">
        <v>50</v>
      </c>
      <c r="AQ554" s="24">
        <v>94044.87</v>
      </c>
      <c r="AR554" s="5">
        <v>44334</v>
      </c>
      <c r="AS554" s="24">
        <v>89602.23</v>
      </c>
      <c r="AT554" s="5"/>
      <c r="AU554" s="14"/>
      <c r="AV554" s="24"/>
      <c r="AW554" s="5">
        <v>44943</v>
      </c>
      <c r="AX554" s="24">
        <v>91432.97</v>
      </c>
      <c r="AY554" s="14"/>
    </row>
    <row r="555" spans="1:51" ht="30" x14ac:dyDescent="0.25">
      <c r="A555" s="20" t="s">
        <v>2923</v>
      </c>
      <c r="B555" s="34" t="s">
        <v>904</v>
      </c>
      <c r="C555" s="21" t="s">
        <v>2916</v>
      </c>
      <c r="D555" s="34" t="s">
        <v>2924</v>
      </c>
      <c r="E555" s="35" t="s">
        <v>2925</v>
      </c>
      <c r="F555" s="40" t="s">
        <v>908</v>
      </c>
      <c r="G555" s="40" t="s">
        <v>3313</v>
      </c>
      <c r="H555" s="5">
        <v>44162</v>
      </c>
      <c r="I555" s="5">
        <v>43608</v>
      </c>
      <c r="J555" s="2" t="s">
        <v>1268</v>
      </c>
      <c r="K555" s="2" t="s">
        <v>1269</v>
      </c>
      <c r="L555" s="3">
        <v>257.70999999999998</v>
      </c>
      <c r="M555" s="3">
        <v>237.92</v>
      </c>
      <c r="N555" s="3">
        <v>89.18</v>
      </c>
      <c r="O555" s="3">
        <v>69.39</v>
      </c>
      <c r="P555" s="14"/>
      <c r="Q555" s="14">
        <v>0</v>
      </c>
      <c r="R555" s="14">
        <v>0</v>
      </c>
      <c r="S555" s="14"/>
      <c r="T555" s="3">
        <v>1.5</v>
      </c>
      <c r="U555" s="3">
        <v>1.5</v>
      </c>
      <c r="V555" s="21" t="s">
        <v>42</v>
      </c>
      <c r="W555" s="14">
        <v>1970</v>
      </c>
      <c r="X555" s="14">
        <v>818.95</v>
      </c>
      <c r="Y555" s="14">
        <v>21</v>
      </c>
      <c r="Z555" s="22" t="s">
        <v>2926</v>
      </c>
      <c r="AA555" s="22" t="s">
        <v>2927</v>
      </c>
      <c r="AB555" s="2" t="s">
        <v>2928</v>
      </c>
      <c r="AC555" s="35" t="s">
        <v>2929</v>
      </c>
      <c r="AD555" s="36">
        <v>43203003526</v>
      </c>
      <c r="AE555" s="22" t="s">
        <v>912</v>
      </c>
      <c r="AF555" s="2" t="s">
        <v>913</v>
      </c>
      <c r="AG555" s="2" t="s">
        <v>1596</v>
      </c>
      <c r="AH555" s="2" t="s">
        <v>2927</v>
      </c>
      <c r="AI555" s="2" t="s">
        <v>2930</v>
      </c>
      <c r="AJ555" s="2" t="s">
        <v>908</v>
      </c>
      <c r="AK555" s="38">
        <v>379841.91</v>
      </c>
      <c r="AL555" s="39">
        <v>379841.91</v>
      </c>
      <c r="AM555" s="23">
        <f t="shared" si="8"/>
        <v>463.81575187740395</v>
      </c>
      <c r="AN555" s="5">
        <v>45275</v>
      </c>
      <c r="AO555" s="5">
        <v>44882</v>
      </c>
      <c r="AP555" s="14">
        <v>50</v>
      </c>
      <c r="AQ555" s="24">
        <v>189920.95</v>
      </c>
      <c r="AR555" s="5"/>
      <c r="AS555" s="24"/>
      <c r="AT555" s="5">
        <v>44879</v>
      </c>
      <c r="AU555" s="14">
        <v>80</v>
      </c>
      <c r="AV555" s="24">
        <v>148582.65</v>
      </c>
      <c r="AW555" s="5">
        <v>45215</v>
      </c>
      <c r="AX555" s="24">
        <v>189601.77</v>
      </c>
      <c r="AY555" s="14"/>
    </row>
    <row r="556" spans="1:51" x14ac:dyDescent="0.25">
      <c r="A556" s="20" t="s">
        <v>2931</v>
      </c>
      <c r="B556" s="34" t="s">
        <v>873</v>
      </c>
      <c r="C556" s="21" t="s">
        <v>874</v>
      </c>
      <c r="D556" s="34" t="s">
        <v>2932</v>
      </c>
      <c r="E556" s="35" t="s">
        <v>1576</v>
      </c>
      <c r="F556" s="40">
        <v>40003410625</v>
      </c>
      <c r="G556" s="40" t="s">
        <v>3313</v>
      </c>
      <c r="H556" s="5">
        <v>44333</v>
      </c>
      <c r="I556" s="5">
        <v>43900</v>
      </c>
      <c r="J556" s="2" t="s">
        <v>404</v>
      </c>
      <c r="K556" s="2" t="s">
        <v>405</v>
      </c>
      <c r="L556" s="3">
        <v>146.63999999999999</v>
      </c>
      <c r="M556" s="3">
        <v>104.3</v>
      </c>
      <c r="N556" s="3">
        <v>82.62</v>
      </c>
      <c r="O556" s="3">
        <v>43.46</v>
      </c>
      <c r="P556" s="14">
        <v>54.26</v>
      </c>
      <c r="Q556" s="14"/>
      <c r="R556" s="14"/>
      <c r="S556" s="14"/>
      <c r="T556" s="3">
        <v>125.15</v>
      </c>
      <c r="U556" s="3">
        <v>70.52</v>
      </c>
      <c r="V556" s="21" t="s">
        <v>1546</v>
      </c>
      <c r="W556" s="14">
        <v>1974</v>
      </c>
      <c r="X556" s="14">
        <v>3923.3</v>
      </c>
      <c r="Y556" s="14">
        <v>56</v>
      </c>
      <c r="Z556" s="22" t="s">
        <v>810</v>
      </c>
      <c r="AA556" s="22" t="s">
        <v>811</v>
      </c>
      <c r="AB556" s="2" t="s">
        <v>2933</v>
      </c>
      <c r="AC556" s="35" t="s">
        <v>880</v>
      </c>
      <c r="AD556" s="36" t="s">
        <v>881</v>
      </c>
      <c r="AE556" s="22" t="s">
        <v>634</v>
      </c>
      <c r="AF556" s="2" t="s">
        <v>635</v>
      </c>
      <c r="AG556" s="2" t="s">
        <v>810</v>
      </c>
      <c r="AH556" s="2" t="s">
        <v>811</v>
      </c>
      <c r="AI556" s="2" t="s">
        <v>2066</v>
      </c>
      <c r="AJ556" s="2" t="s">
        <v>2934</v>
      </c>
      <c r="AK556" s="38">
        <v>665294.97</v>
      </c>
      <c r="AL556" s="39">
        <v>665294.97</v>
      </c>
      <c r="AM556" s="23">
        <f t="shared" si="8"/>
        <v>169.5753498330487</v>
      </c>
      <c r="AN556" s="5">
        <v>45275</v>
      </c>
      <c r="AO556" s="5">
        <v>44858</v>
      </c>
      <c r="AP556" s="14">
        <v>50</v>
      </c>
      <c r="AQ556" s="24">
        <v>332647.48</v>
      </c>
      <c r="AR556" s="5">
        <v>44854</v>
      </c>
      <c r="AS556" s="24">
        <v>325168.99</v>
      </c>
      <c r="AT556" s="5"/>
      <c r="AU556" s="14"/>
      <c r="AV556" s="24"/>
      <c r="AW556" s="5">
        <v>45219</v>
      </c>
      <c r="AX556" s="24">
        <v>330499.71999999997</v>
      </c>
      <c r="AY556" s="14"/>
    </row>
    <row r="557" spans="1:51" x14ac:dyDescent="0.25">
      <c r="A557" s="20" t="s">
        <v>2936</v>
      </c>
      <c r="B557" s="34" t="s">
        <v>456</v>
      </c>
      <c r="C557" s="21" t="s">
        <v>457</v>
      </c>
      <c r="D557" s="34" t="s">
        <v>2937</v>
      </c>
      <c r="E557" s="35" t="s">
        <v>2938</v>
      </c>
      <c r="F557" s="40" t="s">
        <v>2939</v>
      </c>
      <c r="G557" s="40" t="s">
        <v>39</v>
      </c>
      <c r="H557" s="5">
        <v>44228</v>
      </c>
      <c r="I557" s="5">
        <v>43529</v>
      </c>
      <c r="J557" s="2" t="s">
        <v>212</v>
      </c>
      <c r="K557" s="2" t="s">
        <v>213</v>
      </c>
      <c r="L557" s="3">
        <v>202.28</v>
      </c>
      <c r="M557" s="3">
        <v>161.9</v>
      </c>
      <c r="N557" s="3">
        <v>106.68</v>
      </c>
      <c r="O557" s="3">
        <v>66.3</v>
      </c>
      <c r="P557" s="14">
        <v>54.61</v>
      </c>
      <c r="Q557" s="14"/>
      <c r="R557" s="14"/>
      <c r="S557" s="14"/>
      <c r="T557" s="3">
        <v>26.54</v>
      </c>
      <c r="U557" s="3">
        <v>12.33</v>
      </c>
      <c r="V557" s="21" t="s">
        <v>42</v>
      </c>
      <c r="W557" s="14">
        <v>1962</v>
      </c>
      <c r="X557" s="14">
        <v>655.04999999999995</v>
      </c>
      <c r="Y557" s="14">
        <v>12</v>
      </c>
      <c r="Z557" s="22" t="s">
        <v>1018</v>
      </c>
      <c r="AA557" s="22" t="s">
        <v>1019</v>
      </c>
      <c r="AB557" s="2" t="s">
        <v>2848</v>
      </c>
      <c r="AC557" s="35" t="s">
        <v>1018</v>
      </c>
      <c r="AD557" s="36" t="s">
        <v>1019</v>
      </c>
      <c r="AE557" s="22"/>
      <c r="AF557" s="2"/>
      <c r="AG557" s="2"/>
      <c r="AH557" s="2"/>
      <c r="AI557" s="2"/>
      <c r="AJ557" s="2"/>
      <c r="AK557" s="38">
        <v>196216.8</v>
      </c>
      <c r="AL557" s="39">
        <v>178345.06</v>
      </c>
      <c r="AM557" s="23">
        <f t="shared" si="8"/>
        <v>272.26175101137318</v>
      </c>
      <c r="AN557" s="5">
        <v>44914</v>
      </c>
      <c r="AO557" s="5">
        <v>44362</v>
      </c>
      <c r="AP557" s="14">
        <v>50</v>
      </c>
      <c r="AQ557" s="24">
        <v>89172.53</v>
      </c>
      <c r="AR557" s="5"/>
      <c r="AS557" s="24"/>
      <c r="AT557" s="5">
        <v>44358</v>
      </c>
      <c r="AU557" s="14">
        <v>80</v>
      </c>
      <c r="AV557" s="24">
        <v>71338.02</v>
      </c>
      <c r="AW557" s="5">
        <v>44838</v>
      </c>
      <c r="AX557" s="24">
        <v>89172.53</v>
      </c>
      <c r="AY557" s="14"/>
    </row>
    <row r="558" spans="1:51" x14ac:dyDescent="0.25">
      <c r="A558" s="20" t="s">
        <v>2940</v>
      </c>
      <c r="B558" s="34" t="s">
        <v>85</v>
      </c>
      <c r="C558" s="21"/>
      <c r="D558" s="34" t="s">
        <v>2941</v>
      </c>
      <c r="E558" s="35" t="s">
        <v>87</v>
      </c>
      <c r="F558" s="40">
        <v>40003215461</v>
      </c>
      <c r="G558" s="40" t="s">
        <v>3313</v>
      </c>
      <c r="H558" s="5">
        <v>44334</v>
      </c>
      <c r="I558" s="5">
        <v>43712</v>
      </c>
      <c r="J558" s="2" t="s">
        <v>40</v>
      </c>
      <c r="K558" s="2" t="s">
        <v>41</v>
      </c>
      <c r="L558" s="3">
        <v>175.06</v>
      </c>
      <c r="M558" s="3">
        <v>175.06</v>
      </c>
      <c r="N558" s="3">
        <v>79.459999999999994</v>
      </c>
      <c r="O558" s="3">
        <v>79.459999999999994</v>
      </c>
      <c r="P558" s="14"/>
      <c r="Q558" s="14"/>
      <c r="R558" s="14"/>
      <c r="S558" s="14"/>
      <c r="T558" s="3">
        <v>0</v>
      </c>
      <c r="U558" s="3">
        <v>0</v>
      </c>
      <c r="V558" s="21" t="s">
        <v>42</v>
      </c>
      <c r="W558" s="14">
        <v>1954</v>
      </c>
      <c r="X558" s="14">
        <v>332.18</v>
      </c>
      <c r="Y558" s="14">
        <v>9</v>
      </c>
      <c r="Z558" s="22" t="s">
        <v>2942</v>
      </c>
      <c r="AA558" s="22"/>
      <c r="AB558" s="2" t="s">
        <v>2943</v>
      </c>
      <c r="AC558" s="35" t="s">
        <v>2841</v>
      </c>
      <c r="AD558" s="36" t="s">
        <v>2842</v>
      </c>
      <c r="AE558" s="22" t="s">
        <v>1271</v>
      </c>
      <c r="AF558" s="2" t="s">
        <v>1272</v>
      </c>
      <c r="AG558" s="2" t="s">
        <v>91</v>
      </c>
      <c r="AH558" s="2" t="s">
        <v>96</v>
      </c>
      <c r="AI558" s="2" t="s">
        <v>2836</v>
      </c>
      <c r="AJ558" s="2" t="s">
        <v>88</v>
      </c>
      <c r="AK558" s="38">
        <v>114262.44</v>
      </c>
      <c r="AL558" s="39">
        <v>114262.44</v>
      </c>
      <c r="AM558" s="23">
        <f t="shared" si="8"/>
        <v>343.97748208802454</v>
      </c>
      <c r="AN558" s="5">
        <v>45275</v>
      </c>
      <c r="AO558" s="5">
        <v>44860</v>
      </c>
      <c r="AP558" s="14">
        <v>50</v>
      </c>
      <c r="AQ558" s="24">
        <v>57131.23</v>
      </c>
      <c r="AR558" s="5">
        <v>44859</v>
      </c>
      <c r="AS558" s="24">
        <v>37131.22</v>
      </c>
      <c r="AT558" s="5"/>
      <c r="AU558" s="14"/>
      <c r="AV558" s="24"/>
      <c r="AW558" s="5">
        <v>45198</v>
      </c>
      <c r="AX558" s="24">
        <v>56767.21</v>
      </c>
      <c r="AY558" s="14"/>
    </row>
    <row r="559" spans="1:51" x14ac:dyDescent="0.25">
      <c r="A559" s="20" t="s">
        <v>2944</v>
      </c>
      <c r="B559" s="34" t="s">
        <v>60</v>
      </c>
      <c r="C559" s="21"/>
      <c r="D559" s="34" t="s">
        <v>2945</v>
      </c>
      <c r="E559" s="35" t="s">
        <v>2946</v>
      </c>
      <c r="F559" s="40" t="s">
        <v>2947</v>
      </c>
      <c r="G559" s="40" t="s">
        <v>39</v>
      </c>
      <c r="H559" s="5">
        <v>44102</v>
      </c>
      <c r="I559" s="5">
        <v>43357</v>
      </c>
      <c r="J559" s="2" t="s">
        <v>40</v>
      </c>
      <c r="K559" s="2" t="s">
        <v>41</v>
      </c>
      <c r="L559" s="3">
        <v>109.23</v>
      </c>
      <c r="M559" s="3">
        <v>63.88</v>
      </c>
      <c r="N559" s="3">
        <v>85.56</v>
      </c>
      <c r="O559" s="3">
        <v>40.21</v>
      </c>
      <c r="P559" s="14">
        <v>54.15</v>
      </c>
      <c r="Q559" s="14"/>
      <c r="R559" s="14"/>
      <c r="S559" s="14"/>
      <c r="T559" s="3">
        <v>95.3</v>
      </c>
      <c r="U559" s="3">
        <v>74.64</v>
      </c>
      <c r="V559" s="21" t="s">
        <v>42</v>
      </c>
      <c r="W559" s="14">
        <v>1975</v>
      </c>
      <c r="X559" s="14">
        <v>4081.3</v>
      </c>
      <c r="Y559" s="14">
        <v>56</v>
      </c>
      <c r="Z559" s="22" t="s">
        <v>43</v>
      </c>
      <c r="AA559" s="22" t="s">
        <v>44</v>
      </c>
      <c r="AB559" s="2" t="s">
        <v>2460</v>
      </c>
      <c r="AC559" s="35" t="s">
        <v>183</v>
      </c>
      <c r="AD559" s="36" t="s">
        <v>184</v>
      </c>
      <c r="AE559" s="22"/>
      <c r="AF559" s="2"/>
      <c r="AG559" s="2"/>
      <c r="AH559" s="2"/>
      <c r="AI559" s="2"/>
      <c r="AJ559" s="2"/>
      <c r="AK559" s="38">
        <v>609137.06999999995</v>
      </c>
      <c r="AL559" s="39">
        <v>277695</v>
      </c>
      <c r="AM559" s="23">
        <f t="shared" si="8"/>
        <v>68.040820326856633</v>
      </c>
      <c r="AN559" s="5">
        <v>45198</v>
      </c>
      <c r="AO559" s="5">
        <v>44698</v>
      </c>
      <c r="AP559" s="14">
        <v>50</v>
      </c>
      <c r="AQ559" s="24">
        <v>138847.5</v>
      </c>
      <c r="AR559" s="5"/>
      <c r="AS559" s="24"/>
      <c r="AT559" s="5">
        <v>44693</v>
      </c>
      <c r="AU559" s="14">
        <v>80</v>
      </c>
      <c r="AV559" s="24">
        <v>111078</v>
      </c>
      <c r="AW559" s="5">
        <v>45218</v>
      </c>
      <c r="AX559" s="24">
        <v>138847.5</v>
      </c>
      <c r="AY559" s="14"/>
    </row>
    <row r="560" spans="1:51" ht="30" x14ac:dyDescent="0.25">
      <c r="A560" s="20" t="s">
        <v>2948</v>
      </c>
      <c r="B560" s="34" t="s">
        <v>35</v>
      </c>
      <c r="C560" s="21"/>
      <c r="D560" s="34" t="s">
        <v>2949</v>
      </c>
      <c r="E560" s="35" t="s">
        <v>2950</v>
      </c>
      <c r="F560" s="40" t="s">
        <v>2951</v>
      </c>
      <c r="G560" s="40" t="s">
        <v>39</v>
      </c>
      <c r="H560" s="5">
        <v>44804</v>
      </c>
      <c r="I560" s="5">
        <v>44084</v>
      </c>
      <c r="J560" s="2" t="s">
        <v>274</v>
      </c>
      <c r="K560" s="2" t="s">
        <v>275</v>
      </c>
      <c r="L560" s="3">
        <v>185.1</v>
      </c>
      <c r="M560" s="3">
        <v>142.16999999999999</v>
      </c>
      <c r="N560" s="3">
        <v>105.64</v>
      </c>
      <c r="O560" s="3">
        <v>62.71</v>
      </c>
      <c r="P560" s="14">
        <v>51.9</v>
      </c>
      <c r="Q560" s="14"/>
      <c r="R560" s="14"/>
      <c r="S560" s="14"/>
      <c r="T560" s="3">
        <v>273.5</v>
      </c>
      <c r="U560" s="3">
        <v>151.41999999999999</v>
      </c>
      <c r="V560" s="21" t="s">
        <v>42</v>
      </c>
      <c r="W560" s="14">
        <v>1979</v>
      </c>
      <c r="X560" s="14">
        <v>8277.9</v>
      </c>
      <c r="Y560" s="14">
        <v>65</v>
      </c>
      <c r="Z560" s="22" t="s">
        <v>280</v>
      </c>
      <c r="AA560" s="22" t="s">
        <v>281</v>
      </c>
      <c r="AB560" s="2" t="s">
        <v>480</v>
      </c>
      <c r="AC560" s="35" t="s">
        <v>406</v>
      </c>
      <c r="AD560" s="36" t="s">
        <v>408</v>
      </c>
      <c r="AE560" s="22" t="s">
        <v>409</v>
      </c>
      <c r="AF560" s="2" t="s">
        <v>410</v>
      </c>
      <c r="AG560" s="2" t="s">
        <v>280</v>
      </c>
      <c r="AH560" s="2" t="s">
        <v>281</v>
      </c>
      <c r="AI560" s="2" t="s">
        <v>1992</v>
      </c>
      <c r="AJ560" s="2" t="s">
        <v>1993</v>
      </c>
      <c r="AK560" s="38">
        <v>2425710</v>
      </c>
      <c r="AL560" s="39">
        <v>2131509.9900000002</v>
      </c>
      <c r="AM560" s="23">
        <f t="shared" si="8"/>
        <v>257.49404921538076</v>
      </c>
      <c r="AN560" s="5">
        <v>45198</v>
      </c>
      <c r="AO560" s="5">
        <v>44757</v>
      </c>
      <c r="AP560" s="14">
        <v>50</v>
      </c>
      <c r="AQ560" s="24">
        <v>1065754.99</v>
      </c>
      <c r="AR560" s="5"/>
      <c r="AS560" s="24"/>
      <c r="AT560" s="5">
        <v>44754</v>
      </c>
      <c r="AU560" s="14">
        <v>80</v>
      </c>
      <c r="AV560" s="24">
        <v>845029.4</v>
      </c>
      <c r="AW560" s="5">
        <v>45267</v>
      </c>
      <c r="AX560" s="24">
        <v>1062807.77</v>
      </c>
      <c r="AY560" s="14"/>
    </row>
    <row r="561" spans="1:51" x14ac:dyDescent="0.25">
      <c r="A561" s="20" t="s">
        <v>2952</v>
      </c>
      <c r="B561" s="34" t="s">
        <v>396</v>
      </c>
      <c r="C561" s="21" t="s">
        <v>2047</v>
      </c>
      <c r="D561" s="34" t="s">
        <v>2953</v>
      </c>
      <c r="E561" s="35" t="s">
        <v>2954</v>
      </c>
      <c r="F561" s="40" t="s">
        <v>2955</v>
      </c>
      <c r="G561" s="40" t="s">
        <v>39</v>
      </c>
      <c r="H561" s="5">
        <v>44182</v>
      </c>
      <c r="I561" s="5">
        <v>43807</v>
      </c>
      <c r="J561" s="2" t="s">
        <v>118</v>
      </c>
      <c r="K561" s="2" t="s">
        <v>166</v>
      </c>
      <c r="L561" s="3">
        <v>142.80000000000001</v>
      </c>
      <c r="M561" s="3">
        <v>142.1</v>
      </c>
      <c r="N561" s="3">
        <v>68.599999999999994</v>
      </c>
      <c r="O561" s="3">
        <v>67.900000000000006</v>
      </c>
      <c r="P561" s="14"/>
      <c r="Q561" s="14"/>
      <c r="R561" s="14"/>
      <c r="S561" s="14"/>
      <c r="T561" s="3">
        <v>68.599999999999994</v>
      </c>
      <c r="U561" s="3">
        <v>67.900000000000006</v>
      </c>
      <c r="V561" s="21" t="s">
        <v>42</v>
      </c>
      <c r="W561" s="14">
        <v>1993</v>
      </c>
      <c r="X561" s="14">
        <v>2383</v>
      </c>
      <c r="Y561" s="14">
        <v>30</v>
      </c>
      <c r="Z561" s="22" t="s">
        <v>1932</v>
      </c>
      <c r="AA561" s="22" t="s">
        <v>2080</v>
      </c>
      <c r="AB561" s="2" t="s">
        <v>2956</v>
      </c>
      <c r="AC561" s="35" t="s">
        <v>1661</v>
      </c>
      <c r="AD561" s="36" t="s">
        <v>2957</v>
      </c>
      <c r="AE561" s="22" t="s">
        <v>124</v>
      </c>
      <c r="AF561" s="2" t="s">
        <v>125</v>
      </c>
      <c r="AG561" s="2" t="s">
        <v>1932</v>
      </c>
      <c r="AH561" s="2" t="s">
        <v>2080</v>
      </c>
      <c r="AI561" s="2" t="s">
        <v>399</v>
      </c>
      <c r="AJ561" s="2" t="s">
        <v>578</v>
      </c>
      <c r="AK561" s="38">
        <v>719744.74</v>
      </c>
      <c r="AL561" s="39">
        <v>719744.74</v>
      </c>
      <c r="AM561" s="23">
        <f t="shared" si="8"/>
        <v>302.03304238355014</v>
      </c>
      <c r="AN561" s="5">
        <v>45200</v>
      </c>
      <c r="AO561" s="5">
        <v>44655</v>
      </c>
      <c r="AP561" s="14">
        <v>50</v>
      </c>
      <c r="AQ561" s="24">
        <v>359872.27</v>
      </c>
      <c r="AR561" s="5"/>
      <c r="AS561" s="24"/>
      <c r="AT561" s="5">
        <v>44651</v>
      </c>
      <c r="AU561" s="14">
        <v>80</v>
      </c>
      <c r="AV561" s="24">
        <v>257007.9</v>
      </c>
      <c r="AW561" s="5">
        <v>45091</v>
      </c>
      <c r="AX561" s="24">
        <v>359872.37</v>
      </c>
      <c r="AY561" s="14"/>
    </row>
    <row r="562" spans="1:51" ht="30" x14ac:dyDescent="0.25">
      <c r="A562" s="20" t="s">
        <v>2958</v>
      </c>
      <c r="B562" s="34" t="s">
        <v>35</v>
      </c>
      <c r="C562" s="21"/>
      <c r="D562" s="34" t="s">
        <v>2959</v>
      </c>
      <c r="E562" s="35" t="s">
        <v>2960</v>
      </c>
      <c r="F562" s="40" t="s">
        <v>2961</v>
      </c>
      <c r="G562" s="40" t="s">
        <v>39</v>
      </c>
      <c r="H562" s="5">
        <v>44420</v>
      </c>
      <c r="I562" s="5">
        <v>44229</v>
      </c>
      <c r="J562" s="2" t="s">
        <v>40</v>
      </c>
      <c r="K562" s="2" t="s">
        <v>41</v>
      </c>
      <c r="L562" s="3">
        <v>209.31</v>
      </c>
      <c r="M562" s="3">
        <v>209.31</v>
      </c>
      <c r="N562" s="3">
        <v>73.17</v>
      </c>
      <c r="O562" s="3">
        <v>73.17</v>
      </c>
      <c r="P562" s="14"/>
      <c r="Q562" s="14"/>
      <c r="R562" s="14"/>
      <c r="S562" s="14"/>
      <c r="T562" s="3">
        <v>12.23</v>
      </c>
      <c r="U562" s="3">
        <v>4.28</v>
      </c>
      <c r="V562" s="21">
        <v>316</v>
      </c>
      <c r="W562" s="14">
        <v>1960</v>
      </c>
      <c r="X562" s="14">
        <v>427.94</v>
      </c>
      <c r="Y562" s="14">
        <v>6</v>
      </c>
      <c r="Z562" s="22" t="s">
        <v>43</v>
      </c>
      <c r="AA562" s="22" t="s">
        <v>44</v>
      </c>
      <c r="AB562" s="2" t="s">
        <v>2460</v>
      </c>
      <c r="AC562" s="35" t="s">
        <v>2962</v>
      </c>
      <c r="AD562" s="35" t="s">
        <v>2963</v>
      </c>
      <c r="AE562" s="22" t="s">
        <v>1804</v>
      </c>
      <c r="AF562" s="2">
        <v>42403037066</v>
      </c>
      <c r="AG562" s="2" t="s">
        <v>43</v>
      </c>
      <c r="AH562" s="2" t="s">
        <v>44</v>
      </c>
      <c r="AI562" s="2" t="s">
        <v>741</v>
      </c>
      <c r="AJ562" s="2" t="s">
        <v>211</v>
      </c>
      <c r="AK562" s="38">
        <v>168292.08</v>
      </c>
      <c r="AL562" s="39">
        <v>168292.08</v>
      </c>
      <c r="AM562" s="23">
        <f t="shared" si="8"/>
        <v>393.2609244286582</v>
      </c>
      <c r="AN562" s="5">
        <v>45077</v>
      </c>
      <c r="AO562" s="5">
        <v>44652</v>
      </c>
      <c r="AP562" s="14">
        <v>50</v>
      </c>
      <c r="AQ562" s="24">
        <v>84146.04</v>
      </c>
      <c r="AR562" s="5">
        <v>44651</v>
      </c>
      <c r="AS562" s="24">
        <v>81665.539999999994</v>
      </c>
      <c r="AT562" s="5"/>
      <c r="AU562" s="14"/>
      <c r="AV562" s="24"/>
      <c r="AW562" s="5">
        <v>45877</v>
      </c>
      <c r="AX562" s="24">
        <v>77941.59</v>
      </c>
      <c r="AY562" s="14"/>
    </row>
    <row r="563" spans="1:51" ht="30" x14ac:dyDescent="0.25">
      <c r="A563" s="20" t="s">
        <v>2964</v>
      </c>
      <c r="B563" s="34" t="s">
        <v>35</v>
      </c>
      <c r="C563" s="21"/>
      <c r="D563" s="34" t="s">
        <v>2965</v>
      </c>
      <c r="E563" s="35" t="s">
        <v>2966</v>
      </c>
      <c r="F563" s="40" t="s">
        <v>2967</v>
      </c>
      <c r="G563" s="40" t="s">
        <v>39</v>
      </c>
      <c r="H563" s="5">
        <v>44498</v>
      </c>
      <c r="I563" s="5">
        <v>43767</v>
      </c>
      <c r="J563" s="2" t="s">
        <v>2096</v>
      </c>
      <c r="K563" s="2" t="s">
        <v>2097</v>
      </c>
      <c r="L563" s="3">
        <v>191.35</v>
      </c>
      <c r="M563" s="3">
        <v>120.84</v>
      </c>
      <c r="N563" s="3">
        <v>91.07</v>
      </c>
      <c r="O563" s="3">
        <v>42.5</v>
      </c>
      <c r="P563" s="14"/>
      <c r="Q563" s="14"/>
      <c r="R563" s="14"/>
      <c r="S563" s="14"/>
      <c r="T563" s="3">
        <v>92.9</v>
      </c>
      <c r="U563" s="3">
        <v>43.87</v>
      </c>
      <c r="V563" s="21" t="s">
        <v>2157</v>
      </c>
      <c r="W563" s="14">
        <v>1962</v>
      </c>
      <c r="X563" s="14">
        <v>2299.2800000000002</v>
      </c>
      <c r="Y563" s="14">
        <v>44</v>
      </c>
      <c r="Z563" s="22" t="s">
        <v>173</v>
      </c>
      <c r="AA563" s="22" t="s">
        <v>2968</v>
      </c>
      <c r="AB563" s="2" t="s">
        <v>1810</v>
      </c>
      <c r="AC563" s="35" t="s">
        <v>1900</v>
      </c>
      <c r="AD563" s="36" t="s">
        <v>1901</v>
      </c>
      <c r="AE563" s="22" t="s">
        <v>1902</v>
      </c>
      <c r="AF563" s="2">
        <v>40103770182</v>
      </c>
      <c r="AG563" s="2" t="s">
        <v>52</v>
      </c>
      <c r="AH563" s="2" t="s">
        <v>2407</v>
      </c>
      <c r="AI563" s="2" t="s">
        <v>741</v>
      </c>
      <c r="AJ563" s="2" t="s">
        <v>211</v>
      </c>
      <c r="AK563" s="38">
        <v>992473.54</v>
      </c>
      <c r="AL563" s="39">
        <v>992473.54</v>
      </c>
      <c r="AM563" s="23">
        <f t="shared" si="8"/>
        <v>431.64535854702342</v>
      </c>
      <c r="AN563" s="5">
        <v>45275</v>
      </c>
      <c r="AO563" s="5">
        <v>44916</v>
      </c>
      <c r="AP563" s="14">
        <v>50</v>
      </c>
      <c r="AQ563" s="24">
        <v>496236.77</v>
      </c>
      <c r="AR563" s="5"/>
      <c r="AS563" s="24"/>
      <c r="AT563" s="5">
        <v>44915</v>
      </c>
      <c r="AU563" s="14">
        <v>80</v>
      </c>
      <c r="AV563" s="24">
        <v>389509.42</v>
      </c>
      <c r="AW563" s="5">
        <v>45268</v>
      </c>
      <c r="AX563" s="24">
        <v>494316.3</v>
      </c>
      <c r="AY563" s="14"/>
    </row>
    <row r="564" spans="1:51" ht="30" x14ac:dyDescent="0.25">
      <c r="A564" s="20" t="s">
        <v>2973</v>
      </c>
      <c r="B564" s="34" t="s">
        <v>396</v>
      </c>
      <c r="C564" s="21" t="s">
        <v>397</v>
      </c>
      <c r="D564" s="34" t="s">
        <v>2974</v>
      </c>
      <c r="E564" s="35" t="s">
        <v>2975</v>
      </c>
      <c r="F564" s="40" t="s">
        <v>2976</v>
      </c>
      <c r="G564" s="40" t="s">
        <v>39</v>
      </c>
      <c r="H564" s="5">
        <v>44386</v>
      </c>
      <c r="I564" s="5">
        <v>43136</v>
      </c>
      <c r="J564" s="2" t="s">
        <v>212</v>
      </c>
      <c r="K564" s="2" t="s">
        <v>213</v>
      </c>
      <c r="L564" s="3">
        <v>198.1</v>
      </c>
      <c r="M564" s="3">
        <v>164.6</v>
      </c>
      <c r="N564" s="3">
        <v>101</v>
      </c>
      <c r="O564" s="3">
        <v>67.5</v>
      </c>
      <c r="P564" s="14">
        <v>60.02</v>
      </c>
      <c r="Q564" s="14"/>
      <c r="R564" s="14"/>
      <c r="S564" s="14"/>
      <c r="T564" s="3">
        <v>60.73</v>
      </c>
      <c r="U564" s="3">
        <v>27.68</v>
      </c>
      <c r="V564" s="21" t="s">
        <v>42</v>
      </c>
      <c r="W564" s="14" t="s">
        <v>2977</v>
      </c>
      <c r="X564" s="14">
        <v>1823.1</v>
      </c>
      <c r="Y564" s="14">
        <v>18</v>
      </c>
      <c r="Z564" s="22" t="s">
        <v>43</v>
      </c>
      <c r="AA564" s="22" t="s">
        <v>44</v>
      </c>
      <c r="AB564" s="2" t="s">
        <v>2978</v>
      </c>
      <c r="AC564" s="35" t="s">
        <v>122</v>
      </c>
      <c r="AD564" s="36" t="s">
        <v>123</v>
      </c>
      <c r="AE564" s="22" t="s">
        <v>535</v>
      </c>
      <c r="AF564" s="2" t="s">
        <v>536</v>
      </c>
      <c r="AG564" s="2" t="s">
        <v>43</v>
      </c>
      <c r="AH564" s="2" t="s">
        <v>44</v>
      </c>
      <c r="AI564" s="2" t="s">
        <v>399</v>
      </c>
      <c r="AJ564" s="2" t="s">
        <v>578</v>
      </c>
      <c r="AK564" s="38">
        <v>550597.81000000006</v>
      </c>
      <c r="AL564" s="39">
        <v>550597.81000000006</v>
      </c>
      <c r="AM564" s="23">
        <f t="shared" si="8"/>
        <v>302.01185343645443</v>
      </c>
      <c r="AN564" s="5">
        <v>45198</v>
      </c>
      <c r="AO564" s="5">
        <v>44722</v>
      </c>
      <c r="AP564" s="14">
        <v>50</v>
      </c>
      <c r="AQ564" s="24">
        <v>275298.90000000002</v>
      </c>
      <c r="AR564" s="5"/>
      <c r="AS564" s="24"/>
      <c r="AT564" s="5">
        <v>44720</v>
      </c>
      <c r="AU564" s="14">
        <v>80</v>
      </c>
      <c r="AV564" s="24">
        <v>215759.08</v>
      </c>
      <c r="AW564" s="5">
        <v>45237</v>
      </c>
      <c r="AX564" s="24">
        <v>273879.77</v>
      </c>
      <c r="AY564" s="14"/>
    </row>
    <row r="565" spans="1:51" ht="45" x14ac:dyDescent="0.25">
      <c r="A565" s="20" t="s">
        <v>2979</v>
      </c>
      <c r="B565" s="34" t="s">
        <v>35</v>
      </c>
      <c r="C565" s="21"/>
      <c r="D565" s="34" t="s">
        <v>2980</v>
      </c>
      <c r="E565" s="35" t="s">
        <v>2981</v>
      </c>
      <c r="F565" s="40">
        <v>40008252214</v>
      </c>
      <c r="G565" s="40" t="s">
        <v>39</v>
      </c>
      <c r="H565" s="5">
        <v>44446</v>
      </c>
      <c r="I565" s="5">
        <v>42891</v>
      </c>
      <c r="J565" s="2" t="s">
        <v>878</v>
      </c>
      <c r="K565" s="2" t="s">
        <v>879</v>
      </c>
      <c r="L565" s="3">
        <v>200.46</v>
      </c>
      <c r="M565" s="3">
        <v>170.52</v>
      </c>
      <c r="N565" s="3">
        <v>85.26</v>
      </c>
      <c r="O565" s="3">
        <v>55.79</v>
      </c>
      <c r="P565" s="14">
        <v>51.9</v>
      </c>
      <c r="Q565" s="14"/>
      <c r="R565" s="14"/>
      <c r="S565" s="14"/>
      <c r="T565" s="3">
        <v>50.29</v>
      </c>
      <c r="U565" s="3">
        <v>21.24</v>
      </c>
      <c r="V565" s="21" t="s">
        <v>42</v>
      </c>
      <c r="W565" s="14">
        <v>1960</v>
      </c>
      <c r="X565" s="14">
        <v>1250.42</v>
      </c>
      <c r="Y565" s="14">
        <v>24</v>
      </c>
      <c r="Z565" s="22" t="s">
        <v>2104</v>
      </c>
      <c r="AA565" s="22" t="s">
        <v>2105</v>
      </c>
      <c r="AB565" s="2" t="s">
        <v>2106</v>
      </c>
      <c r="AC565" s="35" t="s">
        <v>3304</v>
      </c>
      <c r="AD565" s="35" t="s">
        <v>2141</v>
      </c>
      <c r="AE565" s="22" t="s">
        <v>2132</v>
      </c>
      <c r="AF565" s="2" t="s">
        <v>2133</v>
      </c>
      <c r="AG565" s="2" t="s">
        <v>280</v>
      </c>
      <c r="AH565" s="2" t="s">
        <v>281</v>
      </c>
      <c r="AI565" s="2" t="s">
        <v>1992</v>
      </c>
      <c r="AJ565" s="2" t="s">
        <v>1993</v>
      </c>
      <c r="AK565" s="38">
        <v>467255.7</v>
      </c>
      <c r="AL565" s="39">
        <v>456484.22</v>
      </c>
      <c r="AM565" s="23">
        <f t="shared" si="8"/>
        <v>365.06471425600995</v>
      </c>
      <c r="AN565" s="5"/>
      <c r="AO565" s="5">
        <v>44593</v>
      </c>
      <c r="AP565" s="14">
        <v>50</v>
      </c>
      <c r="AQ565" s="24">
        <v>228242.11</v>
      </c>
      <c r="AR565" s="5"/>
      <c r="AS565" s="24"/>
      <c r="AT565" s="5">
        <v>44588</v>
      </c>
      <c r="AU565" s="14">
        <v>80</v>
      </c>
      <c r="AV565" s="24">
        <v>182593.69</v>
      </c>
      <c r="AW565" s="5">
        <v>45152</v>
      </c>
      <c r="AX565" s="24">
        <v>228242.1</v>
      </c>
      <c r="AY565" s="14"/>
    </row>
    <row r="566" spans="1:51" ht="30" x14ac:dyDescent="0.25">
      <c r="A566" s="20" t="s">
        <v>2983</v>
      </c>
      <c r="B566" s="34" t="s">
        <v>298</v>
      </c>
      <c r="C566" s="21"/>
      <c r="D566" s="34" t="s">
        <v>2984</v>
      </c>
      <c r="E566" s="35" t="s">
        <v>511</v>
      </c>
      <c r="F566" s="40">
        <v>43603011548</v>
      </c>
      <c r="G566" s="40" t="s">
        <v>3313</v>
      </c>
      <c r="H566" s="5">
        <v>44734</v>
      </c>
      <c r="I566" s="5">
        <v>43797</v>
      </c>
      <c r="J566" s="2" t="s">
        <v>250</v>
      </c>
      <c r="K566" s="2" t="s">
        <v>251</v>
      </c>
      <c r="L566" s="3">
        <v>140.28</v>
      </c>
      <c r="M566" s="3">
        <v>104.57</v>
      </c>
      <c r="N566" s="3">
        <v>85.28</v>
      </c>
      <c r="O566" s="3">
        <v>49.87</v>
      </c>
      <c r="P566" s="14">
        <v>54.28</v>
      </c>
      <c r="Q566" s="14"/>
      <c r="R566" s="14"/>
      <c r="S566" s="14"/>
      <c r="T566" s="3">
        <v>164.99</v>
      </c>
      <c r="U566" s="3">
        <v>99.38</v>
      </c>
      <c r="V566" s="21" t="s">
        <v>1373</v>
      </c>
      <c r="W566" s="14">
        <v>1989</v>
      </c>
      <c r="X566" s="14">
        <v>5140.8999999999996</v>
      </c>
      <c r="Y566" s="14">
        <v>68</v>
      </c>
      <c r="Z566" s="22" t="s">
        <v>286</v>
      </c>
      <c r="AA566" s="22">
        <v>43603016278</v>
      </c>
      <c r="AB566" s="2" t="s">
        <v>2985</v>
      </c>
      <c r="AC566" s="35" t="s">
        <v>954</v>
      </c>
      <c r="AD566" s="36" t="s">
        <v>955</v>
      </c>
      <c r="AE566" s="22"/>
      <c r="AF566" s="2"/>
      <c r="AG566" s="2"/>
      <c r="AH566" s="2"/>
      <c r="AI566" s="2"/>
      <c r="AJ566" s="2"/>
      <c r="AK566" s="38">
        <v>1205302.49</v>
      </c>
      <c r="AL566" s="39">
        <v>1033194.8</v>
      </c>
      <c r="AM566" s="23">
        <f t="shared" si="8"/>
        <v>200.97547122099246</v>
      </c>
      <c r="AN566" s="5">
        <v>45245</v>
      </c>
      <c r="AO566" s="5">
        <v>44636</v>
      </c>
      <c r="AP566" s="14">
        <v>50</v>
      </c>
      <c r="AQ566" s="24">
        <v>516597.4</v>
      </c>
      <c r="AR566" s="5"/>
      <c r="AS566" s="24"/>
      <c r="AT566" s="5">
        <v>44630</v>
      </c>
      <c r="AU566" s="14">
        <v>80</v>
      </c>
      <c r="AV566" s="24">
        <v>413277.92</v>
      </c>
      <c r="AW566" s="5">
        <v>45204</v>
      </c>
      <c r="AX566" s="24">
        <v>516359.98</v>
      </c>
      <c r="AY566" s="14"/>
    </row>
    <row r="567" spans="1:51" ht="30" x14ac:dyDescent="0.25">
      <c r="A567" s="20" t="s">
        <v>2986</v>
      </c>
      <c r="B567" s="34" t="s">
        <v>60</v>
      </c>
      <c r="C567" s="21"/>
      <c r="D567" s="34" t="s">
        <v>2987</v>
      </c>
      <c r="E567" s="35" t="s">
        <v>179</v>
      </c>
      <c r="F567" s="40">
        <v>42103004583</v>
      </c>
      <c r="G567" s="40" t="s">
        <v>3313</v>
      </c>
      <c r="H567" s="5">
        <v>44270</v>
      </c>
      <c r="I567" s="5">
        <v>43825</v>
      </c>
      <c r="J567" s="2" t="s">
        <v>63</v>
      </c>
      <c r="K567" s="2" t="s">
        <v>64</v>
      </c>
      <c r="L567" s="3">
        <v>176.91</v>
      </c>
      <c r="M567" s="3">
        <v>128.27000000000001</v>
      </c>
      <c r="N567" s="3">
        <v>85.41</v>
      </c>
      <c r="O567" s="3">
        <v>36.770000000000003</v>
      </c>
      <c r="P567" s="14">
        <v>54.95</v>
      </c>
      <c r="Q567" s="14"/>
      <c r="R567" s="14"/>
      <c r="S567" s="14"/>
      <c r="T567" s="3">
        <v>11.64</v>
      </c>
      <c r="U567" s="3">
        <v>4.46</v>
      </c>
      <c r="V567" s="21" t="s">
        <v>42</v>
      </c>
      <c r="W567" s="14" t="s">
        <v>2988</v>
      </c>
      <c r="X567" s="14">
        <v>297.3</v>
      </c>
      <c r="Y567" s="14">
        <v>6</v>
      </c>
      <c r="Z567" s="22" t="s">
        <v>181</v>
      </c>
      <c r="AA567" s="22" t="s">
        <v>187</v>
      </c>
      <c r="AB567" s="2" t="s">
        <v>182</v>
      </c>
      <c r="AC567" s="35" t="s">
        <v>345</v>
      </c>
      <c r="AD567" s="36" t="s">
        <v>346</v>
      </c>
      <c r="AE567" s="22"/>
      <c r="AF567" s="2"/>
      <c r="AG567" s="2"/>
      <c r="AH567" s="2"/>
      <c r="AI567" s="2"/>
      <c r="AJ567" s="2"/>
      <c r="AK567" s="38">
        <v>95274.65</v>
      </c>
      <c r="AL567" s="39">
        <v>95274.65</v>
      </c>
      <c r="AM567" s="23">
        <f t="shared" si="8"/>
        <v>320.46636394214596</v>
      </c>
      <c r="AN567" s="5">
        <v>45189</v>
      </c>
      <c r="AO567" s="5">
        <v>44581</v>
      </c>
      <c r="AP567" s="14">
        <v>50</v>
      </c>
      <c r="AQ567" s="24">
        <v>47637.32</v>
      </c>
      <c r="AR567" s="5">
        <v>44551</v>
      </c>
      <c r="AS567" s="24">
        <v>47637.33</v>
      </c>
      <c r="AT567" s="5"/>
      <c r="AU567" s="14"/>
      <c r="AV567" s="24"/>
      <c r="AW567" s="5">
        <v>45147</v>
      </c>
      <c r="AX567" s="24">
        <v>46357.53</v>
      </c>
      <c r="AY567" s="14"/>
    </row>
    <row r="568" spans="1:51" ht="30" x14ac:dyDescent="0.25">
      <c r="A568" s="20" t="s">
        <v>2989</v>
      </c>
      <c r="B568" s="34" t="s">
        <v>35</v>
      </c>
      <c r="C568" s="21"/>
      <c r="D568" s="34" t="s">
        <v>2990</v>
      </c>
      <c r="E568" s="35" t="s">
        <v>2991</v>
      </c>
      <c r="F568" s="40" t="s">
        <v>2992</v>
      </c>
      <c r="G568" s="40" t="s">
        <v>39</v>
      </c>
      <c r="H568" s="5">
        <v>44967</v>
      </c>
      <c r="I568" s="5">
        <v>44215</v>
      </c>
      <c r="J568" s="2" t="s">
        <v>212</v>
      </c>
      <c r="K568" s="2" t="s">
        <v>213</v>
      </c>
      <c r="L568" s="3">
        <v>154.36000000000001</v>
      </c>
      <c r="M568" s="3">
        <v>105.22</v>
      </c>
      <c r="N568" s="3">
        <v>94.2</v>
      </c>
      <c r="O568" s="3">
        <v>50.31</v>
      </c>
      <c r="P568" s="14">
        <v>51.9</v>
      </c>
      <c r="Q568" s="14"/>
      <c r="R568" s="14"/>
      <c r="S568" s="14"/>
      <c r="T568" s="3">
        <v>152.28</v>
      </c>
      <c r="U568" s="3">
        <v>92.613</v>
      </c>
      <c r="V568" s="21" t="s">
        <v>1913</v>
      </c>
      <c r="W568" s="14">
        <v>1972</v>
      </c>
      <c r="X568" s="14">
        <v>4427.3</v>
      </c>
      <c r="Y568" s="14">
        <v>64</v>
      </c>
      <c r="Z568" s="22" t="s">
        <v>2995</v>
      </c>
      <c r="AA568" s="22" t="s">
        <v>2993</v>
      </c>
      <c r="AB568" s="2" t="s">
        <v>2994</v>
      </c>
      <c r="AC568" s="35" t="s">
        <v>1044</v>
      </c>
      <c r="AD568" s="36" t="s">
        <v>1045</v>
      </c>
      <c r="AE568" s="22" t="s">
        <v>176</v>
      </c>
      <c r="AF568" s="2">
        <v>40103410373</v>
      </c>
      <c r="AG568" s="2" t="s">
        <v>2995</v>
      </c>
      <c r="AH568" s="2" t="s">
        <v>2993</v>
      </c>
      <c r="AI568" s="2" t="s">
        <v>706</v>
      </c>
      <c r="AJ568" s="2" t="s">
        <v>707</v>
      </c>
      <c r="AK568" s="38">
        <v>1480254.74</v>
      </c>
      <c r="AL568" s="39">
        <v>1479815.51</v>
      </c>
      <c r="AM568" s="23">
        <f t="shared" si="8"/>
        <v>334.24785083459443</v>
      </c>
      <c r="AN568" s="5">
        <v>45275</v>
      </c>
      <c r="AO568" s="5">
        <v>44914</v>
      </c>
      <c r="AP568" s="14">
        <v>50</v>
      </c>
      <c r="AQ568" s="24">
        <v>739907.75</v>
      </c>
      <c r="AR568" s="5">
        <v>44910</v>
      </c>
      <c r="AS568" s="24">
        <v>735219.18</v>
      </c>
      <c r="AT568" s="5"/>
      <c r="AU568" s="14"/>
      <c r="AV568" s="24"/>
      <c r="AW568" s="5">
        <v>45684</v>
      </c>
      <c r="AX568" s="24">
        <v>732404.48</v>
      </c>
      <c r="AY568" s="14"/>
    </row>
    <row r="569" spans="1:51" x14ac:dyDescent="0.25">
      <c r="A569" s="20" t="s">
        <v>2996</v>
      </c>
      <c r="B569" s="34" t="s">
        <v>35</v>
      </c>
      <c r="C569" s="21"/>
      <c r="D569" s="34" t="s">
        <v>2997</v>
      </c>
      <c r="E569" s="35" t="s">
        <v>2998</v>
      </c>
      <c r="F569" s="40" t="s">
        <v>2999</v>
      </c>
      <c r="G569" s="40" t="s">
        <v>39</v>
      </c>
      <c r="H569" s="5">
        <v>44141</v>
      </c>
      <c r="I569" s="5">
        <v>43826</v>
      </c>
      <c r="J569" s="2" t="s">
        <v>89</v>
      </c>
      <c r="K569" s="2" t="s">
        <v>90</v>
      </c>
      <c r="L569" s="3">
        <v>185.98</v>
      </c>
      <c r="M569" s="3">
        <v>114.15</v>
      </c>
      <c r="N569" s="3">
        <v>113.39</v>
      </c>
      <c r="O569" s="3">
        <v>49.14</v>
      </c>
      <c r="P569" s="14">
        <v>51.9</v>
      </c>
      <c r="Q569" s="14"/>
      <c r="R569" s="14"/>
      <c r="S569" s="14"/>
      <c r="T569" s="3">
        <v>155.52000000000001</v>
      </c>
      <c r="U569" s="3">
        <v>92.61</v>
      </c>
      <c r="V569" s="21" t="s">
        <v>1546</v>
      </c>
      <c r="W569" s="14">
        <v>1976</v>
      </c>
      <c r="X569" s="14">
        <v>3824</v>
      </c>
      <c r="Y569" s="14">
        <v>52</v>
      </c>
      <c r="Z569" s="22" t="s">
        <v>3000</v>
      </c>
      <c r="AA569" s="22" t="s">
        <v>3001</v>
      </c>
      <c r="AB569" s="2" t="s">
        <v>3002</v>
      </c>
      <c r="AC569" s="35" t="s">
        <v>2098</v>
      </c>
      <c r="AD569" s="36" t="s">
        <v>2099</v>
      </c>
      <c r="AE569" s="22" t="s">
        <v>1758</v>
      </c>
      <c r="AF569" s="2" t="s">
        <v>1759</v>
      </c>
      <c r="AG569" s="2"/>
      <c r="AH569" s="2"/>
      <c r="AI569" s="2" t="s">
        <v>741</v>
      </c>
      <c r="AJ569" s="2" t="s">
        <v>211</v>
      </c>
      <c r="AK569" s="38">
        <v>1693986.17</v>
      </c>
      <c r="AL569" s="39">
        <v>1693986.17</v>
      </c>
      <c r="AM569" s="23">
        <f t="shared" si="8"/>
        <v>442.98801516736398</v>
      </c>
      <c r="AN569" s="5">
        <v>45275</v>
      </c>
      <c r="AO569" s="5">
        <v>44909</v>
      </c>
      <c r="AP569" s="14">
        <v>50</v>
      </c>
      <c r="AQ569" s="24">
        <v>846993.08</v>
      </c>
      <c r="AR569" s="5"/>
      <c r="AS569" s="24"/>
      <c r="AT569" s="5">
        <v>44894</v>
      </c>
      <c r="AU569" s="14">
        <v>80</v>
      </c>
      <c r="AV569" s="24">
        <v>677594.47</v>
      </c>
      <c r="AW569" s="5">
        <v>45252</v>
      </c>
      <c r="AX569" s="24">
        <v>844443.86</v>
      </c>
      <c r="AY569" s="14"/>
    </row>
    <row r="570" spans="1:51" ht="30" x14ac:dyDescent="0.25">
      <c r="A570" s="20" t="s">
        <v>3003</v>
      </c>
      <c r="B570" s="34" t="s">
        <v>1084</v>
      </c>
      <c r="C570" s="21"/>
      <c r="D570" s="34" t="s">
        <v>3004</v>
      </c>
      <c r="E570" s="35" t="s">
        <v>3005</v>
      </c>
      <c r="F570" s="40" t="s">
        <v>3006</v>
      </c>
      <c r="G570" s="40" t="s">
        <v>39</v>
      </c>
      <c r="H570" s="5">
        <v>44330</v>
      </c>
      <c r="I570" s="5">
        <v>43840</v>
      </c>
      <c r="J570" s="2" t="s">
        <v>2271</v>
      </c>
      <c r="K570" s="2" t="s">
        <v>2272</v>
      </c>
      <c r="L570" s="3">
        <v>211.91</v>
      </c>
      <c r="M570" s="3">
        <v>177.22</v>
      </c>
      <c r="N570" s="3">
        <v>101.22</v>
      </c>
      <c r="O570" s="3">
        <v>66.53</v>
      </c>
      <c r="P570" s="14">
        <v>57.37</v>
      </c>
      <c r="Q570" s="14"/>
      <c r="R570" s="14"/>
      <c r="S570" s="14"/>
      <c r="T570" s="3">
        <v>2.71</v>
      </c>
      <c r="U570" s="3">
        <v>2.06</v>
      </c>
      <c r="V570" s="21" t="s">
        <v>42</v>
      </c>
      <c r="W570" s="14">
        <v>1955</v>
      </c>
      <c r="X570" s="14">
        <v>672.7</v>
      </c>
      <c r="Y570" s="14">
        <v>10</v>
      </c>
      <c r="Z570" s="22" t="s">
        <v>280</v>
      </c>
      <c r="AA570" s="22" t="s">
        <v>281</v>
      </c>
      <c r="AB570" s="2" t="s">
        <v>480</v>
      </c>
      <c r="AC570" s="35" t="s">
        <v>2273</v>
      </c>
      <c r="AD570" s="36" t="s">
        <v>2274</v>
      </c>
      <c r="AE570" s="22"/>
      <c r="AF570" s="2"/>
      <c r="AG570" s="2"/>
      <c r="AH570" s="2"/>
      <c r="AI570" s="2"/>
      <c r="AJ570" s="2"/>
      <c r="AK570" s="38">
        <v>188809.87</v>
      </c>
      <c r="AL570" s="39">
        <v>188809.87</v>
      </c>
      <c r="AM570" s="23">
        <f t="shared" si="8"/>
        <v>280.67469897428271</v>
      </c>
      <c r="AN570" s="5">
        <v>45275</v>
      </c>
      <c r="AO570" s="5">
        <v>44915</v>
      </c>
      <c r="AP570" s="14">
        <v>50</v>
      </c>
      <c r="AQ570" s="24">
        <v>76005.179999999993</v>
      </c>
      <c r="AR570" s="5">
        <v>44910</v>
      </c>
      <c r="AS570" s="24">
        <v>73794.98</v>
      </c>
      <c r="AT570" s="5"/>
      <c r="AU570" s="14"/>
      <c r="AV570" s="24"/>
      <c r="AW570" s="5">
        <v>45282</v>
      </c>
      <c r="AX570" s="24">
        <v>75745.81</v>
      </c>
      <c r="AY570" s="14" t="s">
        <v>97</v>
      </c>
    </row>
    <row r="571" spans="1:51" ht="30" x14ac:dyDescent="0.25">
      <c r="A571" s="20" t="s">
        <v>3007</v>
      </c>
      <c r="B571" s="34" t="s">
        <v>35</v>
      </c>
      <c r="C571" s="21"/>
      <c r="D571" s="34" t="s">
        <v>3008</v>
      </c>
      <c r="E571" s="35" t="s">
        <v>3009</v>
      </c>
      <c r="F571" s="40" t="s">
        <v>3010</v>
      </c>
      <c r="G571" s="40" t="s">
        <v>39</v>
      </c>
      <c r="H571" s="5">
        <v>44204</v>
      </c>
      <c r="I571" s="5">
        <v>43727</v>
      </c>
      <c r="J571" s="2" t="s">
        <v>749</v>
      </c>
      <c r="K571" s="2" t="s">
        <v>750</v>
      </c>
      <c r="L571" s="3">
        <v>172.43</v>
      </c>
      <c r="M571" s="3">
        <v>103.25</v>
      </c>
      <c r="N571" s="3">
        <v>113.39</v>
      </c>
      <c r="O571" s="3">
        <v>44.21</v>
      </c>
      <c r="P571" s="14"/>
      <c r="Q571" s="14"/>
      <c r="R571" s="14"/>
      <c r="S571" s="14"/>
      <c r="T571" s="3">
        <v>198.86</v>
      </c>
      <c r="U571" s="3">
        <v>130.77000000000001</v>
      </c>
      <c r="V571" s="21" t="s">
        <v>1958</v>
      </c>
      <c r="W571" s="14">
        <v>1972</v>
      </c>
      <c r="X571" s="14">
        <v>5231.6099999999997</v>
      </c>
      <c r="Y571" s="14">
        <v>90</v>
      </c>
      <c r="Z571" s="22" t="s">
        <v>1756</v>
      </c>
      <c r="AA571" s="22" t="s">
        <v>1760</v>
      </c>
      <c r="AB571" s="2" t="s">
        <v>1757</v>
      </c>
      <c r="AC571" s="35" t="s">
        <v>3011</v>
      </c>
      <c r="AD571" s="35" t="s">
        <v>3012</v>
      </c>
      <c r="AE571" s="22" t="s">
        <v>1758</v>
      </c>
      <c r="AF571" s="2" t="s">
        <v>1759</v>
      </c>
      <c r="AG571" s="2" t="s">
        <v>1756</v>
      </c>
      <c r="AH571" s="2" t="s">
        <v>1760</v>
      </c>
      <c r="AI571" s="2" t="s">
        <v>741</v>
      </c>
      <c r="AJ571" s="2" t="s">
        <v>211</v>
      </c>
      <c r="AK571" s="38">
        <v>1373660.56</v>
      </c>
      <c r="AL571" s="39">
        <v>137660.56</v>
      </c>
      <c r="AM571" s="23">
        <f t="shared" si="8"/>
        <v>26.313230535150748</v>
      </c>
      <c r="AN571" s="5">
        <v>45275</v>
      </c>
      <c r="AO571" s="5">
        <v>44879</v>
      </c>
      <c r="AP571" s="14">
        <v>50</v>
      </c>
      <c r="AQ571" s="24">
        <v>686830.28</v>
      </c>
      <c r="AR571" s="5">
        <v>44876</v>
      </c>
      <c r="AS571" s="24">
        <v>686830.28</v>
      </c>
      <c r="AT571" s="5"/>
      <c r="AU571" s="14"/>
      <c r="AV571" s="24"/>
      <c r="AW571" s="5">
        <v>45908</v>
      </c>
      <c r="AX571" s="24">
        <v>679453.81</v>
      </c>
      <c r="AY571" s="14"/>
    </row>
    <row r="572" spans="1:51" x14ac:dyDescent="0.25">
      <c r="A572" s="20" t="s">
        <v>3013</v>
      </c>
      <c r="B572" s="34" t="s">
        <v>35</v>
      </c>
      <c r="C572" s="21"/>
      <c r="D572" s="34" t="s">
        <v>3014</v>
      </c>
      <c r="E572" s="35" t="s">
        <v>3015</v>
      </c>
      <c r="F572" s="40" t="s">
        <v>3016</v>
      </c>
      <c r="G572" s="40" t="s">
        <v>39</v>
      </c>
      <c r="H572" s="5">
        <v>44476</v>
      </c>
      <c r="I572" s="5">
        <v>44376</v>
      </c>
      <c r="J572" s="2" t="s">
        <v>818</v>
      </c>
      <c r="K572" s="2" t="s">
        <v>819</v>
      </c>
      <c r="L572" s="3">
        <v>229.83</v>
      </c>
      <c r="M572" s="3">
        <v>163.72999999999999</v>
      </c>
      <c r="N572" s="3">
        <v>124.33</v>
      </c>
      <c r="O572" s="3">
        <v>58.23</v>
      </c>
      <c r="P572" s="14">
        <v>51.9</v>
      </c>
      <c r="Q572" s="14"/>
      <c r="R572" s="14"/>
      <c r="S572" s="14"/>
      <c r="T572" s="3">
        <v>67.239999999999995</v>
      </c>
      <c r="U572" s="3">
        <v>30.1</v>
      </c>
      <c r="V572" s="21" t="s">
        <v>42</v>
      </c>
      <c r="W572" s="14">
        <v>1963</v>
      </c>
      <c r="X572" s="14">
        <v>1646.3</v>
      </c>
      <c r="Y572" s="14">
        <v>32</v>
      </c>
      <c r="Z572" s="22" t="s">
        <v>43</v>
      </c>
      <c r="AA572" s="22" t="s">
        <v>44</v>
      </c>
      <c r="AB572" s="2" t="s">
        <v>2460</v>
      </c>
      <c r="AC572" s="35" t="s">
        <v>1044</v>
      </c>
      <c r="AD572" s="36" t="s">
        <v>1045</v>
      </c>
      <c r="AE572" s="22" t="s">
        <v>1851</v>
      </c>
      <c r="AF572" s="2" t="s">
        <v>1852</v>
      </c>
      <c r="AG572" s="2" t="s">
        <v>43</v>
      </c>
      <c r="AH572" s="2" t="s">
        <v>44</v>
      </c>
      <c r="AI572" s="2" t="s">
        <v>741</v>
      </c>
      <c r="AJ572" s="2" t="s">
        <v>211</v>
      </c>
      <c r="AK572" s="38">
        <v>588971.13</v>
      </c>
      <c r="AL572" s="39">
        <v>588971.13</v>
      </c>
      <c r="AM572" s="23">
        <f t="shared" si="8"/>
        <v>357.75443722286343</v>
      </c>
      <c r="AN572" s="5">
        <v>45275</v>
      </c>
      <c r="AO572" s="5">
        <v>44897</v>
      </c>
      <c r="AP572" s="14">
        <v>50</v>
      </c>
      <c r="AQ572" s="24">
        <v>294485.56</v>
      </c>
      <c r="AR572" s="5"/>
      <c r="AS572" s="24"/>
      <c r="AT572" s="5">
        <v>44890</v>
      </c>
      <c r="AU572" s="14">
        <v>80</v>
      </c>
      <c r="AV572" s="24">
        <v>231169.72</v>
      </c>
      <c r="AW572" s="5">
        <v>45258</v>
      </c>
      <c r="AX572" s="24">
        <v>292004.59999999998</v>
      </c>
      <c r="AY572" s="14"/>
    </row>
    <row r="573" spans="1:51" ht="30" x14ac:dyDescent="0.25">
      <c r="A573" s="20" t="s">
        <v>3017</v>
      </c>
      <c r="B573" s="34" t="s">
        <v>74</v>
      </c>
      <c r="C573" s="21" t="s">
        <v>696</v>
      </c>
      <c r="D573" s="34" t="s">
        <v>3018</v>
      </c>
      <c r="E573" s="35" t="s">
        <v>2969</v>
      </c>
      <c r="F573" s="40" t="s">
        <v>3019</v>
      </c>
      <c r="G573" s="40" t="s">
        <v>3313</v>
      </c>
      <c r="H573" s="5">
        <v>44260</v>
      </c>
      <c r="I573" s="5">
        <v>44167</v>
      </c>
      <c r="J573" s="2" t="s">
        <v>212</v>
      </c>
      <c r="K573" s="2" t="s">
        <v>213</v>
      </c>
      <c r="L573" s="3">
        <v>169.96</v>
      </c>
      <c r="M573" s="3">
        <v>126.88</v>
      </c>
      <c r="N573" s="3">
        <v>98.53</v>
      </c>
      <c r="O573" s="3">
        <v>59.34</v>
      </c>
      <c r="P573" s="14">
        <v>57.03</v>
      </c>
      <c r="Q573" s="14"/>
      <c r="R573" s="14"/>
      <c r="S573" s="14"/>
      <c r="T573" s="3">
        <v>98.73</v>
      </c>
      <c r="U573" s="3">
        <v>67.25</v>
      </c>
      <c r="V573" s="21" t="s">
        <v>1373</v>
      </c>
      <c r="W573" s="14">
        <v>1990</v>
      </c>
      <c r="X573" s="14">
        <v>3647</v>
      </c>
      <c r="Y573" s="14">
        <v>45</v>
      </c>
      <c r="Z573" s="22" t="s">
        <v>1805</v>
      </c>
      <c r="AA573" s="22" t="s">
        <v>1806</v>
      </c>
      <c r="AB573" s="2" t="s">
        <v>2647</v>
      </c>
      <c r="AC573" s="35" t="s">
        <v>174</v>
      </c>
      <c r="AD573" s="36" t="s">
        <v>175</v>
      </c>
      <c r="AE573" s="22" t="s">
        <v>2155</v>
      </c>
      <c r="AF573" s="2" t="s">
        <v>2156</v>
      </c>
      <c r="AG573" s="2"/>
      <c r="AH573" s="2"/>
      <c r="AI573" s="2" t="s">
        <v>3020</v>
      </c>
      <c r="AJ573" s="2" t="s">
        <v>2970</v>
      </c>
      <c r="AK573" s="38">
        <v>923151.4</v>
      </c>
      <c r="AL573" s="39">
        <v>922358.24</v>
      </c>
      <c r="AM573" s="23">
        <f t="shared" si="8"/>
        <v>252.90875788319167</v>
      </c>
      <c r="AN573" s="5">
        <v>45275</v>
      </c>
      <c r="AO573" s="5">
        <v>44916</v>
      </c>
      <c r="AP573" s="14">
        <v>50</v>
      </c>
      <c r="AQ573" s="24">
        <v>454665.1</v>
      </c>
      <c r="AR573" s="5">
        <v>44915</v>
      </c>
      <c r="AS573" s="24">
        <v>454665.1</v>
      </c>
      <c r="AT573" s="5"/>
      <c r="AU573" s="14"/>
      <c r="AV573" s="24"/>
      <c r="AW573" s="5">
        <v>45226</v>
      </c>
      <c r="AX573" s="24">
        <v>454665.1</v>
      </c>
      <c r="AY573" s="14"/>
    </row>
    <row r="574" spans="1:51" ht="30" x14ac:dyDescent="0.25">
      <c r="A574" s="20" t="s">
        <v>3021</v>
      </c>
      <c r="B574" s="34" t="s">
        <v>74</v>
      </c>
      <c r="C574" s="21" t="s">
        <v>696</v>
      </c>
      <c r="D574" s="34" t="s">
        <v>3022</v>
      </c>
      <c r="E574" s="35" t="s">
        <v>2969</v>
      </c>
      <c r="F574" s="40" t="s">
        <v>3019</v>
      </c>
      <c r="G574" s="40" t="s">
        <v>3313</v>
      </c>
      <c r="H574" s="5">
        <v>44183</v>
      </c>
      <c r="I574" s="5">
        <v>43840</v>
      </c>
      <c r="J574" s="2" t="s">
        <v>212</v>
      </c>
      <c r="K574" s="2" t="s">
        <v>213</v>
      </c>
      <c r="L574" s="3">
        <v>195.53</v>
      </c>
      <c r="M574" s="3">
        <v>163.32</v>
      </c>
      <c r="N574" s="3">
        <v>112.76</v>
      </c>
      <c r="O574" s="3">
        <v>80.55</v>
      </c>
      <c r="P574" s="14">
        <v>57.03</v>
      </c>
      <c r="Q574" s="14"/>
      <c r="R574" s="14"/>
      <c r="S574" s="14"/>
      <c r="T574" s="3">
        <v>87.72</v>
      </c>
      <c r="U574" s="3">
        <v>50.48</v>
      </c>
      <c r="V574" s="21" t="s">
        <v>1671</v>
      </c>
      <c r="W574" s="14" t="s">
        <v>2977</v>
      </c>
      <c r="X574" s="14">
        <v>2248.6999999999998</v>
      </c>
      <c r="Y574" s="14">
        <v>24</v>
      </c>
      <c r="Z574" s="22" t="s">
        <v>1805</v>
      </c>
      <c r="AA574" s="22" t="s">
        <v>1806</v>
      </c>
      <c r="AB574" s="2" t="s">
        <v>2647</v>
      </c>
      <c r="AC574" s="35" t="s">
        <v>605</v>
      </c>
      <c r="AD574" s="36">
        <v>41203034602</v>
      </c>
      <c r="AE574" s="22" t="s">
        <v>2155</v>
      </c>
      <c r="AF574" s="2" t="s">
        <v>2156</v>
      </c>
      <c r="AG574" s="2"/>
      <c r="AH574" s="2"/>
      <c r="AI574" s="2" t="s">
        <v>3020</v>
      </c>
      <c r="AJ574" s="2" t="s">
        <v>2970</v>
      </c>
      <c r="AK574" s="38">
        <v>621848.05000000005</v>
      </c>
      <c r="AL574" s="39">
        <v>621848.05000000005</v>
      </c>
      <c r="AM574" s="23">
        <f t="shared" si="8"/>
        <v>276.53668786409929</v>
      </c>
      <c r="AN574" s="5">
        <v>45275</v>
      </c>
      <c r="AO574" s="5">
        <v>44916</v>
      </c>
      <c r="AP574" s="14">
        <v>50</v>
      </c>
      <c r="AQ574" s="24">
        <v>310924.02</v>
      </c>
      <c r="AR574" s="5">
        <v>44915</v>
      </c>
      <c r="AS574" s="24">
        <v>305811.78000000003</v>
      </c>
      <c r="AT574" s="5"/>
      <c r="AU574" s="14"/>
      <c r="AV574" s="24"/>
      <c r="AW574" s="5">
        <v>45224</v>
      </c>
      <c r="AX574" s="24">
        <v>310924.02</v>
      </c>
      <c r="AY574" s="14"/>
    </row>
    <row r="575" spans="1:51" ht="30" x14ac:dyDescent="0.25">
      <c r="A575" s="20" t="s">
        <v>3023</v>
      </c>
      <c r="B575" s="34" t="s">
        <v>1084</v>
      </c>
      <c r="C575" s="21"/>
      <c r="D575" s="34" t="s">
        <v>3024</v>
      </c>
      <c r="E575" s="35" t="s">
        <v>3025</v>
      </c>
      <c r="F575" s="40" t="s">
        <v>3026</v>
      </c>
      <c r="G575" s="40" t="s">
        <v>39</v>
      </c>
      <c r="H575" s="5">
        <v>44271</v>
      </c>
      <c r="I575" s="5">
        <v>43713</v>
      </c>
      <c r="J575" s="2" t="s">
        <v>212</v>
      </c>
      <c r="K575" s="2" t="s">
        <v>213</v>
      </c>
      <c r="L575" s="3">
        <v>171.3</v>
      </c>
      <c r="M575" s="3">
        <v>126.6</v>
      </c>
      <c r="N575" s="3">
        <v>95.56</v>
      </c>
      <c r="O575" s="3">
        <v>57.8</v>
      </c>
      <c r="P575" s="14">
        <v>53.36</v>
      </c>
      <c r="Q575" s="14"/>
      <c r="R575" s="14"/>
      <c r="S575" s="14"/>
      <c r="T575" s="3">
        <v>102.67</v>
      </c>
      <c r="U575" s="3">
        <v>56.97</v>
      </c>
      <c r="V575" s="21" t="s">
        <v>1546</v>
      </c>
      <c r="W575" s="14" t="s">
        <v>2858</v>
      </c>
      <c r="X575" s="14">
        <v>2840.3</v>
      </c>
      <c r="Y575" s="14">
        <v>42</v>
      </c>
      <c r="Z575" s="22" t="s">
        <v>1805</v>
      </c>
      <c r="AA575" s="22" t="s">
        <v>1806</v>
      </c>
      <c r="AB575" s="2" t="s">
        <v>3027</v>
      </c>
      <c r="AC575" s="35" t="s">
        <v>1661</v>
      </c>
      <c r="AD575" s="36" t="s">
        <v>1662</v>
      </c>
      <c r="AE575" s="22" t="s">
        <v>535</v>
      </c>
      <c r="AF575" s="2" t="s">
        <v>536</v>
      </c>
      <c r="AG575" s="2" t="s">
        <v>2180</v>
      </c>
      <c r="AH575" s="2" t="s">
        <v>2105</v>
      </c>
      <c r="AI575" s="2" t="s">
        <v>3028</v>
      </c>
      <c r="AJ575" s="2" t="s">
        <v>2488</v>
      </c>
      <c r="AK575" s="38">
        <v>856963.43</v>
      </c>
      <c r="AL575" s="39">
        <v>856963.43</v>
      </c>
      <c r="AM575" s="23">
        <f t="shared" si="8"/>
        <v>301.71581523078549</v>
      </c>
      <c r="AN575" s="5">
        <v>45107</v>
      </c>
      <c r="AO575" s="5">
        <v>44638</v>
      </c>
      <c r="AP575" s="14">
        <v>50</v>
      </c>
      <c r="AQ575" s="24">
        <v>428481.71</v>
      </c>
      <c r="AR575" s="5"/>
      <c r="AS575" s="24"/>
      <c r="AT575" s="5">
        <v>44628</v>
      </c>
      <c r="AU575" s="14">
        <v>80</v>
      </c>
      <c r="AV575" s="24">
        <v>341247.45</v>
      </c>
      <c r="AW575" s="5">
        <v>44984</v>
      </c>
      <c r="AX575" s="24">
        <v>428481.51</v>
      </c>
      <c r="AY575" s="14"/>
    </row>
    <row r="576" spans="1:51" ht="30" x14ac:dyDescent="0.25">
      <c r="A576" s="20" t="s">
        <v>3029</v>
      </c>
      <c r="B576" s="34" t="s">
        <v>3030</v>
      </c>
      <c r="C576" s="21" t="s">
        <v>3031</v>
      </c>
      <c r="D576" s="34" t="s">
        <v>3032</v>
      </c>
      <c r="E576" s="35" t="s">
        <v>3033</v>
      </c>
      <c r="F576" s="40">
        <v>47103000676</v>
      </c>
      <c r="G576" s="40" t="s">
        <v>3313</v>
      </c>
      <c r="H576" s="5">
        <v>44314</v>
      </c>
      <c r="I576" s="5">
        <v>43259</v>
      </c>
      <c r="J576" s="2" t="s">
        <v>901</v>
      </c>
      <c r="K576" s="2" t="s">
        <v>902</v>
      </c>
      <c r="L576" s="3">
        <v>258.49</v>
      </c>
      <c r="M576" s="3">
        <v>203.17</v>
      </c>
      <c r="N576" s="3">
        <v>112.37</v>
      </c>
      <c r="O576" s="3">
        <v>57.04</v>
      </c>
      <c r="P576" s="14"/>
      <c r="Q576" s="14"/>
      <c r="R576" s="14"/>
      <c r="S576" s="14"/>
      <c r="T576" s="3">
        <v>35.229999999999997</v>
      </c>
      <c r="U576" s="3">
        <v>13.92</v>
      </c>
      <c r="V576" s="21" t="s">
        <v>2157</v>
      </c>
      <c r="W576" s="14">
        <v>1963</v>
      </c>
      <c r="X576" s="14">
        <v>552.4</v>
      </c>
      <c r="Y576" s="14">
        <v>12</v>
      </c>
      <c r="Z576" s="22" t="s">
        <v>3034</v>
      </c>
      <c r="AA576" s="22" t="s">
        <v>3035</v>
      </c>
      <c r="AB576" s="2" t="s">
        <v>3036</v>
      </c>
      <c r="AC576" s="35" t="s">
        <v>1511</v>
      </c>
      <c r="AD576" s="36" t="s">
        <v>1512</v>
      </c>
      <c r="AE576" s="22"/>
      <c r="AF576" s="2"/>
      <c r="AG576" s="2"/>
      <c r="AH576" s="2"/>
      <c r="AI576" s="2"/>
      <c r="AJ576" s="2"/>
      <c r="AK576" s="38">
        <v>172353.43</v>
      </c>
      <c r="AL576" s="39">
        <v>172353.43</v>
      </c>
      <c r="AM576" s="23">
        <f t="shared" si="8"/>
        <v>312.00838160753079</v>
      </c>
      <c r="AN576" s="5"/>
      <c r="AO576" s="5">
        <v>44442</v>
      </c>
      <c r="AP576" s="14">
        <v>50</v>
      </c>
      <c r="AQ576" s="24">
        <v>86176.71</v>
      </c>
      <c r="AR576" s="5">
        <v>44434</v>
      </c>
      <c r="AS576" s="24">
        <v>82516.47</v>
      </c>
      <c r="AT576" s="5"/>
      <c r="AU576" s="14"/>
      <c r="AV576" s="24"/>
      <c r="AW576" s="5">
        <v>44917</v>
      </c>
      <c r="AX576" s="24">
        <v>86176.71</v>
      </c>
      <c r="AY576" s="14"/>
    </row>
    <row r="577" spans="1:51" x14ac:dyDescent="0.25">
      <c r="A577" s="20" t="s">
        <v>3037</v>
      </c>
      <c r="B577" s="34" t="s">
        <v>35</v>
      </c>
      <c r="C577" s="21"/>
      <c r="D577" s="34" t="s">
        <v>3038</v>
      </c>
      <c r="E577" s="35" t="s">
        <v>3356</v>
      </c>
      <c r="F577" s="40" t="s">
        <v>3039</v>
      </c>
      <c r="G577" s="40" t="s">
        <v>39</v>
      </c>
      <c r="H577" s="5">
        <v>44173</v>
      </c>
      <c r="I577" s="5">
        <v>43527</v>
      </c>
      <c r="J577" s="2" t="s">
        <v>749</v>
      </c>
      <c r="K577" s="2" t="s">
        <v>750</v>
      </c>
      <c r="L577" s="3">
        <v>189.21</v>
      </c>
      <c r="M577" s="3">
        <v>144.27000000000001</v>
      </c>
      <c r="N577" s="3">
        <v>98.37</v>
      </c>
      <c r="O577" s="3">
        <v>53.43</v>
      </c>
      <c r="P577" s="14">
        <v>51.9</v>
      </c>
      <c r="Q577" s="14"/>
      <c r="R577" s="14"/>
      <c r="S577" s="14"/>
      <c r="T577" s="3">
        <v>108.3</v>
      </c>
      <c r="U577" s="3">
        <v>56.3</v>
      </c>
      <c r="V577" s="21" t="s">
        <v>1622</v>
      </c>
      <c r="W577" s="14">
        <v>1954</v>
      </c>
      <c r="X577" s="14">
        <v>2616.41</v>
      </c>
      <c r="Y577" s="14">
        <v>55</v>
      </c>
      <c r="Z577" s="22" t="s">
        <v>1756</v>
      </c>
      <c r="AA577" s="22" t="s">
        <v>1760</v>
      </c>
      <c r="AB577" s="2" t="s">
        <v>1757</v>
      </c>
      <c r="AC577" s="35" t="s">
        <v>605</v>
      </c>
      <c r="AD577" s="36" t="s">
        <v>606</v>
      </c>
      <c r="AE577" s="22" t="s">
        <v>216</v>
      </c>
      <c r="AF577" s="2" t="s">
        <v>217</v>
      </c>
      <c r="AG577" s="2" t="s">
        <v>751</v>
      </c>
      <c r="AH577" s="2" t="s">
        <v>3040</v>
      </c>
      <c r="AI577" s="2" t="s">
        <v>2249</v>
      </c>
      <c r="AJ577" s="2" t="s">
        <v>2250</v>
      </c>
      <c r="AK577" s="38">
        <v>832113.25</v>
      </c>
      <c r="AL577" s="39">
        <v>832113.25</v>
      </c>
      <c r="AM577" s="23">
        <f t="shared" si="8"/>
        <v>318.03625960763031</v>
      </c>
      <c r="AN577" s="5">
        <v>45229</v>
      </c>
      <c r="AO577" s="5">
        <v>44592</v>
      </c>
      <c r="AP577" s="14">
        <v>50</v>
      </c>
      <c r="AQ577" s="24">
        <v>416056.94</v>
      </c>
      <c r="AR577" s="5"/>
      <c r="AS577" s="24"/>
      <c r="AT577" s="5">
        <v>44586</v>
      </c>
      <c r="AU577" s="14">
        <v>80</v>
      </c>
      <c r="AV577" s="24">
        <v>330445.3</v>
      </c>
      <c r="AW577" s="5">
        <v>45043</v>
      </c>
      <c r="AX577" s="24">
        <v>415983.44</v>
      </c>
      <c r="AY577" s="14"/>
    </row>
    <row r="578" spans="1:51" ht="30" x14ac:dyDescent="0.25">
      <c r="A578" s="20" t="s">
        <v>3041</v>
      </c>
      <c r="B578" s="34" t="s">
        <v>114</v>
      </c>
      <c r="C578" s="21" t="s">
        <v>115</v>
      </c>
      <c r="D578" s="34" t="s">
        <v>3042</v>
      </c>
      <c r="E578" s="35" t="s">
        <v>3043</v>
      </c>
      <c r="F578" s="40" t="s">
        <v>3044</v>
      </c>
      <c r="G578" s="40" t="s">
        <v>39</v>
      </c>
      <c r="H578" s="5">
        <v>44266</v>
      </c>
      <c r="I578" s="5">
        <v>43739</v>
      </c>
      <c r="J578" s="2" t="s">
        <v>118</v>
      </c>
      <c r="K578" s="2" t="s">
        <v>166</v>
      </c>
      <c r="L578" s="3">
        <v>177.8</v>
      </c>
      <c r="M578" s="3">
        <v>122.2</v>
      </c>
      <c r="N578" s="3">
        <v>109.1</v>
      </c>
      <c r="O578" s="3">
        <v>53.5</v>
      </c>
      <c r="P578" s="14"/>
      <c r="Q578" s="14"/>
      <c r="R578" s="14"/>
      <c r="S578" s="14"/>
      <c r="T578" s="3">
        <v>137.28</v>
      </c>
      <c r="U578" s="3">
        <v>84.32</v>
      </c>
      <c r="V578" s="21" t="s">
        <v>1671</v>
      </c>
      <c r="W578" s="14">
        <v>1970</v>
      </c>
      <c r="X578" s="14">
        <v>3669.9</v>
      </c>
      <c r="Y578" s="14">
        <v>60</v>
      </c>
      <c r="Z578" s="22" t="s">
        <v>43</v>
      </c>
      <c r="AA578" s="22" t="s">
        <v>44</v>
      </c>
      <c r="AB578" s="2" t="s">
        <v>2460</v>
      </c>
      <c r="AC578" s="35" t="s">
        <v>3306</v>
      </c>
      <c r="AD578" s="35" t="s">
        <v>3307</v>
      </c>
      <c r="AE578" s="22"/>
      <c r="AF578" s="2"/>
      <c r="AG578" s="2"/>
      <c r="AH578" s="2"/>
      <c r="AI578" s="2"/>
      <c r="AJ578" s="2"/>
      <c r="AK578" s="38">
        <v>890377.64</v>
      </c>
      <c r="AL578" s="39">
        <v>707724.29</v>
      </c>
      <c r="AM578" s="23">
        <f t="shared" si="8"/>
        <v>192.84566064470422</v>
      </c>
      <c r="AN578" s="5">
        <v>45110</v>
      </c>
      <c r="AO578" s="5">
        <v>44490</v>
      </c>
      <c r="AP578" s="14">
        <v>50</v>
      </c>
      <c r="AQ578" s="24">
        <v>428173.19</v>
      </c>
      <c r="AR578" s="5"/>
      <c r="AS578" s="24"/>
      <c r="AT578" s="5">
        <v>44481</v>
      </c>
      <c r="AU578" s="14">
        <v>80</v>
      </c>
      <c r="AV578" s="24">
        <v>340105</v>
      </c>
      <c r="AW578" s="5">
        <v>45005</v>
      </c>
      <c r="AX578" s="24">
        <v>427975.65</v>
      </c>
      <c r="AY578" s="14"/>
    </row>
    <row r="579" spans="1:51" ht="30" x14ac:dyDescent="0.25">
      <c r="A579" s="20" t="s">
        <v>3045</v>
      </c>
      <c r="B579" s="34" t="s">
        <v>35</v>
      </c>
      <c r="C579" s="21"/>
      <c r="D579" s="34" t="s">
        <v>3046</v>
      </c>
      <c r="E579" s="35" t="s">
        <v>3047</v>
      </c>
      <c r="F579" s="40" t="s">
        <v>3048</v>
      </c>
      <c r="G579" s="40" t="s">
        <v>39</v>
      </c>
      <c r="H579" s="5">
        <v>44867</v>
      </c>
      <c r="I579" s="5">
        <v>43725</v>
      </c>
      <c r="J579" s="2" t="s">
        <v>3049</v>
      </c>
      <c r="K579" s="2" t="s">
        <v>2911</v>
      </c>
      <c r="L579" s="3">
        <v>141.93</v>
      </c>
      <c r="M579" s="3">
        <v>126.3</v>
      </c>
      <c r="N579" s="3">
        <v>85.09</v>
      </c>
      <c r="O579" s="3">
        <v>69.459999999999994</v>
      </c>
      <c r="P579" s="14">
        <v>51.9</v>
      </c>
      <c r="Q579" s="14"/>
      <c r="R579" s="14"/>
      <c r="S579" s="14"/>
      <c r="T579" s="3">
        <v>181.16</v>
      </c>
      <c r="U579" s="3">
        <v>108.61</v>
      </c>
      <c r="V579" s="21" t="s">
        <v>42</v>
      </c>
      <c r="W579" s="14">
        <v>1900</v>
      </c>
      <c r="X579" s="14">
        <v>5123.5</v>
      </c>
      <c r="Y579" s="14">
        <v>49</v>
      </c>
      <c r="Z579" s="22" t="s">
        <v>43</v>
      </c>
      <c r="AA579" s="22" t="s">
        <v>44</v>
      </c>
      <c r="AB579" s="2" t="s">
        <v>2460</v>
      </c>
      <c r="AC579" s="35" t="s">
        <v>3050</v>
      </c>
      <c r="AD579" s="36" t="s">
        <v>3051</v>
      </c>
      <c r="AE579" s="22" t="s">
        <v>3052</v>
      </c>
      <c r="AF579" s="2" t="s">
        <v>3053</v>
      </c>
      <c r="AG579" s="2" t="s">
        <v>43</v>
      </c>
      <c r="AH579" s="2" t="s">
        <v>44</v>
      </c>
      <c r="AI579" s="2" t="s">
        <v>3054</v>
      </c>
      <c r="AJ579" s="2" t="s">
        <v>3055</v>
      </c>
      <c r="AK579" s="38">
        <v>2204542.0499999998</v>
      </c>
      <c r="AL579" s="39">
        <v>2201626.9300000002</v>
      </c>
      <c r="AM579" s="23">
        <f t="shared" si="8"/>
        <v>429.71151166194988</v>
      </c>
      <c r="AN579" s="5">
        <v>45275</v>
      </c>
      <c r="AO579" s="5">
        <v>44909</v>
      </c>
      <c r="AP579" s="14">
        <v>50</v>
      </c>
      <c r="AQ579" s="24">
        <v>921683.62</v>
      </c>
      <c r="AR579" s="5">
        <v>44902</v>
      </c>
      <c r="AS579" s="24">
        <v>903629</v>
      </c>
      <c r="AT579" s="5"/>
      <c r="AU579" s="14"/>
      <c r="AV579" s="24"/>
      <c r="AW579" s="5"/>
      <c r="AX579" s="24"/>
      <c r="AY579" s="14"/>
    </row>
    <row r="580" spans="1:51" x14ac:dyDescent="0.25">
      <c r="A580" s="20" t="s">
        <v>3056</v>
      </c>
      <c r="B580" s="34" t="s">
        <v>35</v>
      </c>
      <c r="C580" s="21"/>
      <c r="D580" s="34" t="s">
        <v>3057</v>
      </c>
      <c r="E580" s="35" t="s">
        <v>3058</v>
      </c>
      <c r="F580" s="40" t="s">
        <v>3059</v>
      </c>
      <c r="G580" s="40" t="s">
        <v>39</v>
      </c>
      <c r="H580" s="5">
        <v>44558</v>
      </c>
      <c r="I580" s="5">
        <v>42789</v>
      </c>
      <c r="J580" s="2" t="s">
        <v>284</v>
      </c>
      <c r="K580" s="2" t="s">
        <v>285</v>
      </c>
      <c r="L580" s="3">
        <v>177.14</v>
      </c>
      <c r="M580" s="3">
        <v>99.34</v>
      </c>
      <c r="N580" s="3">
        <v>115.38</v>
      </c>
      <c r="O580" s="3">
        <v>43.5</v>
      </c>
      <c r="P580" s="14">
        <v>51.9</v>
      </c>
      <c r="Q580" s="14"/>
      <c r="R580" s="14"/>
      <c r="S580" s="14"/>
      <c r="T580" s="3">
        <v>274.12</v>
      </c>
      <c r="U580" s="3">
        <v>178.57</v>
      </c>
      <c r="V580" s="21" t="s">
        <v>1671</v>
      </c>
      <c r="W580" s="14">
        <v>1966</v>
      </c>
      <c r="X580" s="14">
        <v>6919.73</v>
      </c>
      <c r="Y580" s="14">
        <v>120</v>
      </c>
      <c r="Z580" s="22" t="s">
        <v>1207</v>
      </c>
      <c r="AA580" s="22" t="s">
        <v>1208</v>
      </c>
      <c r="AB580" s="2" t="s">
        <v>3060</v>
      </c>
      <c r="AC580" s="35" t="s">
        <v>2098</v>
      </c>
      <c r="AD580" s="36" t="s">
        <v>2099</v>
      </c>
      <c r="AE580" s="22"/>
      <c r="AF580" s="2"/>
      <c r="AG580" s="2"/>
      <c r="AH580" s="2"/>
      <c r="AI580" s="2"/>
      <c r="AJ580" s="2"/>
      <c r="AK580" s="38">
        <v>2230388.17</v>
      </c>
      <c r="AL580" s="39">
        <v>1996858.17</v>
      </c>
      <c r="AM580" s="23">
        <f t="shared" ref="AM580:AM626" si="9">IF(AL580="","",AL580/X580)</f>
        <v>288.57457877691758</v>
      </c>
      <c r="AN580" s="5">
        <v>45014</v>
      </c>
      <c r="AO580" s="5">
        <v>44701</v>
      </c>
      <c r="AP580" s="14">
        <v>50</v>
      </c>
      <c r="AQ580" s="24">
        <v>998429.08</v>
      </c>
      <c r="AR580" s="5"/>
      <c r="AS580" s="24"/>
      <c r="AT580" s="5">
        <v>44700</v>
      </c>
      <c r="AU580" s="14">
        <v>80</v>
      </c>
      <c r="AV580" s="24">
        <v>798743.27</v>
      </c>
      <c r="AW580" s="5">
        <v>45231</v>
      </c>
      <c r="AX580" s="24">
        <v>998429.08</v>
      </c>
      <c r="AY580" s="14"/>
    </row>
    <row r="581" spans="1:51" ht="30" x14ac:dyDescent="0.25">
      <c r="A581" s="20" t="s">
        <v>3061</v>
      </c>
      <c r="B581" s="34" t="s">
        <v>245</v>
      </c>
      <c r="C581" s="21" t="s">
        <v>246</v>
      </c>
      <c r="D581" s="34" t="s">
        <v>3062</v>
      </c>
      <c r="E581" s="35" t="s">
        <v>248</v>
      </c>
      <c r="F581" s="40">
        <v>50003182001</v>
      </c>
      <c r="G581" s="40" t="s">
        <v>3312</v>
      </c>
      <c r="H581" s="5">
        <v>44172</v>
      </c>
      <c r="I581" s="5">
        <v>43291</v>
      </c>
      <c r="J581" s="2" t="s">
        <v>250</v>
      </c>
      <c r="K581" s="2" t="s">
        <v>251</v>
      </c>
      <c r="L581" s="3">
        <v>184.62</v>
      </c>
      <c r="M581" s="3">
        <v>128.88999999999999</v>
      </c>
      <c r="N581" s="3">
        <v>119.23</v>
      </c>
      <c r="O581" s="3">
        <v>63.5</v>
      </c>
      <c r="P581" s="14">
        <v>46.45</v>
      </c>
      <c r="Q581" s="14"/>
      <c r="R581" s="14"/>
      <c r="S581" s="14"/>
      <c r="T581" s="3">
        <v>45.32</v>
      </c>
      <c r="U581" s="3">
        <v>29.17</v>
      </c>
      <c r="V581" s="21" t="s">
        <v>2157</v>
      </c>
      <c r="W581" s="14">
        <v>1972</v>
      </c>
      <c r="X581" s="14">
        <v>1080.2</v>
      </c>
      <c r="Y581" s="14">
        <v>18</v>
      </c>
      <c r="Z581" s="22" t="s">
        <v>1007</v>
      </c>
      <c r="AA581" s="22" t="s">
        <v>1008</v>
      </c>
      <c r="AB581" s="2" t="s">
        <v>2982</v>
      </c>
      <c r="AC581" s="35" t="s">
        <v>684</v>
      </c>
      <c r="AD581" s="36" t="s">
        <v>590</v>
      </c>
      <c r="AE581" s="22" t="s">
        <v>591</v>
      </c>
      <c r="AF581" s="2" t="s">
        <v>592</v>
      </c>
      <c r="AG581" s="2" t="s">
        <v>1256</v>
      </c>
      <c r="AH581" s="2" t="s">
        <v>1008</v>
      </c>
      <c r="AI581" s="2"/>
      <c r="AJ581" s="2"/>
      <c r="AK581" s="38">
        <v>232623.81</v>
      </c>
      <c r="AL581" s="39">
        <v>232623.81</v>
      </c>
      <c r="AM581" s="23">
        <f t="shared" si="9"/>
        <v>215.35253656730234</v>
      </c>
      <c r="AN581" s="5">
        <v>45239</v>
      </c>
      <c r="AO581" s="5">
        <v>44608</v>
      </c>
      <c r="AP581" s="14">
        <v>50</v>
      </c>
      <c r="AQ581" s="24">
        <v>116311.9</v>
      </c>
      <c r="AR581" s="5"/>
      <c r="AS581" s="24"/>
      <c r="AT581" s="5"/>
      <c r="AU581" s="14"/>
      <c r="AV581" s="24"/>
      <c r="AW581" s="5">
        <v>45131</v>
      </c>
      <c r="AX581" s="24">
        <v>115210.19</v>
      </c>
      <c r="AY581" s="14" t="s">
        <v>97</v>
      </c>
    </row>
    <row r="582" spans="1:51" x14ac:dyDescent="0.25">
      <c r="A582" s="20" t="s">
        <v>3063</v>
      </c>
      <c r="B582" s="34" t="s">
        <v>128</v>
      </c>
      <c r="C582" s="21" t="s">
        <v>129</v>
      </c>
      <c r="D582" s="34" t="s">
        <v>3064</v>
      </c>
      <c r="E582" s="35" t="s">
        <v>3065</v>
      </c>
      <c r="F582" s="40">
        <v>40008294190</v>
      </c>
      <c r="G582" s="40" t="s">
        <v>39</v>
      </c>
      <c r="H582" s="5">
        <v>44281</v>
      </c>
      <c r="I582" s="5">
        <v>44133</v>
      </c>
      <c r="J582" s="2" t="s">
        <v>40</v>
      </c>
      <c r="K582" s="2" t="s">
        <v>41</v>
      </c>
      <c r="L582" s="3">
        <v>175.82</v>
      </c>
      <c r="M582" s="3">
        <v>163.30000000000001</v>
      </c>
      <c r="N582" s="3">
        <v>98.02</v>
      </c>
      <c r="O582" s="3">
        <v>85.5</v>
      </c>
      <c r="P582" s="14">
        <v>56.06</v>
      </c>
      <c r="Q582" s="14"/>
      <c r="R582" s="14"/>
      <c r="S582" s="14"/>
      <c r="T582" s="3">
        <v>38.130000000000003</v>
      </c>
      <c r="U582" s="3">
        <v>21.26</v>
      </c>
      <c r="V582" s="21" t="s">
        <v>42</v>
      </c>
      <c r="W582" s="14">
        <v>1964</v>
      </c>
      <c r="X582" s="14">
        <v>1129.1099999999999</v>
      </c>
      <c r="Y582" s="14">
        <v>18</v>
      </c>
      <c r="Z582" s="22" t="s">
        <v>1294</v>
      </c>
      <c r="AA582" s="22" t="s">
        <v>1295</v>
      </c>
      <c r="AB582" s="2" t="s">
        <v>2175</v>
      </c>
      <c r="AC582" s="35" t="s">
        <v>43</v>
      </c>
      <c r="AD582" s="36" t="s">
        <v>44</v>
      </c>
      <c r="AE582" s="22" t="s">
        <v>1650</v>
      </c>
      <c r="AF582" s="2" t="s">
        <v>1651</v>
      </c>
      <c r="AG582" s="2" t="s">
        <v>43</v>
      </c>
      <c r="AH582" s="2" t="s">
        <v>44</v>
      </c>
      <c r="AI582" s="2" t="s">
        <v>43</v>
      </c>
      <c r="AJ582" s="2" t="s">
        <v>44</v>
      </c>
      <c r="AK582" s="38">
        <v>261348.17</v>
      </c>
      <c r="AL582" s="39">
        <v>256810.57</v>
      </c>
      <c r="AM582" s="23">
        <f t="shared" si="9"/>
        <v>227.4451293496648</v>
      </c>
      <c r="AN582" s="5">
        <v>45214</v>
      </c>
      <c r="AO582" s="5">
        <v>44897</v>
      </c>
      <c r="AP582" s="14">
        <v>50</v>
      </c>
      <c r="AQ582" s="24">
        <v>128405.33</v>
      </c>
      <c r="AR582" s="5">
        <v>44894</v>
      </c>
      <c r="AS582" s="24">
        <v>128405.34</v>
      </c>
      <c r="AT582" s="5"/>
      <c r="AU582" s="14"/>
      <c r="AV582" s="24"/>
      <c r="AW582" s="5">
        <v>45204</v>
      </c>
      <c r="AX582" s="24">
        <v>128405.31</v>
      </c>
      <c r="AY582" s="14"/>
    </row>
    <row r="583" spans="1:51" x14ac:dyDescent="0.25">
      <c r="A583" s="20" t="s">
        <v>3066</v>
      </c>
      <c r="B583" s="34" t="s">
        <v>456</v>
      </c>
      <c r="C583" s="21" t="s">
        <v>457</v>
      </c>
      <c r="D583" s="34" t="s">
        <v>3067</v>
      </c>
      <c r="E583" s="35" t="s">
        <v>1480</v>
      </c>
      <c r="F583" s="40">
        <v>40103267313</v>
      </c>
      <c r="G583" s="40" t="s">
        <v>3313</v>
      </c>
      <c r="H583" s="5">
        <v>44279</v>
      </c>
      <c r="I583" s="5">
        <v>42618</v>
      </c>
      <c r="J583" s="2" t="s">
        <v>284</v>
      </c>
      <c r="K583" s="2" t="s">
        <v>285</v>
      </c>
      <c r="L583" s="3">
        <v>157.5</v>
      </c>
      <c r="M583" s="3">
        <v>99.7</v>
      </c>
      <c r="N583" s="3">
        <v>110.523</v>
      </c>
      <c r="O583" s="3">
        <v>52.654000000000003</v>
      </c>
      <c r="P583" s="14"/>
      <c r="Q583" s="14"/>
      <c r="R583" s="14"/>
      <c r="S583" s="14"/>
      <c r="T583" s="3">
        <v>180.81</v>
      </c>
      <c r="U583" s="3">
        <v>75.72</v>
      </c>
      <c r="V583" s="21" t="s">
        <v>1546</v>
      </c>
      <c r="W583" s="14">
        <v>1981</v>
      </c>
      <c r="X583" s="14">
        <v>3159.9</v>
      </c>
      <c r="Y583" s="14">
        <v>44</v>
      </c>
      <c r="Z583" s="22" t="s">
        <v>768</v>
      </c>
      <c r="AA583" s="22" t="s">
        <v>1393</v>
      </c>
      <c r="AB583" s="2"/>
      <c r="AC583" s="35" t="s">
        <v>3068</v>
      </c>
      <c r="AD583" s="36" t="s">
        <v>3069</v>
      </c>
      <c r="AE583" s="22" t="s">
        <v>1485</v>
      </c>
      <c r="AF583" s="2" t="s">
        <v>1486</v>
      </c>
      <c r="AG583" s="2"/>
      <c r="AH583" s="2"/>
      <c r="AI583" s="2"/>
      <c r="AJ583" s="2"/>
      <c r="AK583" s="38">
        <v>530765.86</v>
      </c>
      <c r="AL583" s="39">
        <v>530765.86</v>
      </c>
      <c r="AM583" s="23">
        <f t="shared" si="9"/>
        <v>167.96919522769707</v>
      </c>
      <c r="AN583" s="5">
        <v>45275</v>
      </c>
      <c r="AO583" s="5">
        <v>44911</v>
      </c>
      <c r="AP583" s="14">
        <v>50</v>
      </c>
      <c r="AQ583" s="24">
        <v>265382.93</v>
      </c>
      <c r="AR583" s="5">
        <v>44908</v>
      </c>
      <c r="AS583" s="24">
        <v>261835.33</v>
      </c>
      <c r="AT583" s="5"/>
      <c r="AU583" s="14"/>
      <c r="AV583" s="24"/>
      <c r="AW583" s="5">
        <v>45281</v>
      </c>
      <c r="AX583" s="24">
        <v>265259.21000000002</v>
      </c>
      <c r="AY583" s="14"/>
    </row>
    <row r="584" spans="1:51" x14ac:dyDescent="0.25">
      <c r="A584" s="8" t="s">
        <v>3210</v>
      </c>
      <c r="B584" s="34" t="s">
        <v>321</v>
      </c>
      <c r="C584" s="21" t="s">
        <v>31</v>
      </c>
      <c r="D584" s="34" t="s">
        <v>3070</v>
      </c>
      <c r="E584" s="35" t="s">
        <v>323</v>
      </c>
      <c r="F584" s="40" t="s">
        <v>324</v>
      </c>
      <c r="G584" s="40" t="s">
        <v>3313</v>
      </c>
      <c r="H584" s="5">
        <v>44266</v>
      </c>
      <c r="I584" s="5">
        <v>43994</v>
      </c>
      <c r="J584" s="2" t="s">
        <v>2935</v>
      </c>
      <c r="K584" s="2" t="s">
        <v>2631</v>
      </c>
      <c r="L584" s="3">
        <v>178.57</v>
      </c>
      <c r="M584" s="3">
        <v>156.54</v>
      </c>
      <c r="N584" s="3">
        <v>72.94</v>
      </c>
      <c r="O584" s="3">
        <v>50.91</v>
      </c>
      <c r="P584" s="14">
        <v>48.58</v>
      </c>
      <c r="Q584" s="14"/>
      <c r="R584" s="14"/>
      <c r="S584" s="14"/>
      <c r="T584" s="3">
        <v>33.450000000000003</v>
      </c>
      <c r="U584" s="3">
        <v>13.64</v>
      </c>
      <c r="V584" s="21" t="s">
        <v>42</v>
      </c>
      <c r="W584" s="14">
        <v>1980</v>
      </c>
      <c r="X584" s="14">
        <v>835.4</v>
      </c>
      <c r="Y584" s="14">
        <v>18</v>
      </c>
      <c r="Z584" s="22" t="s">
        <v>2104</v>
      </c>
      <c r="AA584" s="22" t="s">
        <v>2105</v>
      </c>
      <c r="AB584" s="2" t="s">
        <v>2106</v>
      </c>
      <c r="AC584" s="35" t="s">
        <v>122</v>
      </c>
      <c r="AD584" s="36" t="s">
        <v>123</v>
      </c>
      <c r="AE584" s="22"/>
      <c r="AF584" s="2"/>
      <c r="AG584" s="2"/>
      <c r="AH584" s="2"/>
      <c r="AI584" s="2"/>
      <c r="AJ584" s="2"/>
      <c r="AK584" s="38">
        <v>282934.52</v>
      </c>
      <c r="AL584" s="39">
        <v>252648</v>
      </c>
      <c r="AM584" s="23">
        <f t="shared" si="9"/>
        <v>302.42757960258558</v>
      </c>
      <c r="AN584" s="5">
        <v>44468</v>
      </c>
      <c r="AO584" s="5">
        <v>44466</v>
      </c>
      <c r="AP584" s="14">
        <v>50</v>
      </c>
      <c r="AQ584" s="24">
        <v>126324</v>
      </c>
      <c r="AR584" s="5"/>
      <c r="AS584" s="24"/>
      <c r="AT584" s="5">
        <v>44461</v>
      </c>
      <c r="AU584" s="14">
        <v>80</v>
      </c>
      <c r="AV584" s="24">
        <v>101059.2</v>
      </c>
      <c r="AW584" s="5">
        <v>45127</v>
      </c>
      <c r="AX584" s="24">
        <v>121226.7</v>
      </c>
      <c r="AY584" s="14"/>
    </row>
    <row r="585" spans="1:51" ht="30" x14ac:dyDescent="0.25">
      <c r="A585" s="8" t="s">
        <v>3211</v>
      </c>
      <c r="B585" s="34" t="s">
        <v>245</v>
      </c>
      <c r="C585" s="21" t="s">
        <v>246</v>
      </c>
      <c r="D585" s="34" t="s">
        <v>3071</v>
      </c>
      <c r="E585" s="35" t="s">
        <v>248</v>
      </c>
      <c r="F585" s="40" t="s">
        <v>249</v>
      </c>
      <c r="G585" s="40" t="s">
        <v>3312</v>
      </c>
      <c r="H585" s="5">
        <v>44474</v>
      </c>
      <c r="I585" s="5">
        <v>43451</v>
      </c>
      <c r="J585" s="2" t="s">
        <v>250</v>
      </c>
      <c r="K585" s="2" t="s">
        <v>2570</v>
      </c>
      <c r="L585" s="3">
        <v>171.34</v>
      </c>
      <c r="M585" s="3">
        <v>101.22</v>
      </c>
      <c r="N585" s="3">
        <v>127.16</v>
      </c>
      <c r="O585" s="3">
        <v>57.04</v>
      </c>
      <c r="P585" s="14">
        <v>46.45</v>
      </c>
      <c r="Q585" s="14"/>
      <c r="R585" s="14"/>
      <c r="S585" s="14"/>
      <c r="T585" s="3">
        <v>180.773</v>
      </c>
      <c r="U585" s="3">
        <v>133.86000000000001</v>
      </c>
      <c r="V585" s="21" t="s">
        <v>42</v>
      </c>
      <c r="W585" s="14" t="s">
        <v>2563</v>
      </c>
      <c r="X585" s="14">
        <v>4983.12</v>
      </c>
      <c r="Y585" s="14">
        <v>90</v>
      </c>
      <c r="Z585" s="22" t="s">
        <v>2537</v>
      </c>
      <c r="AA585" s="22" t="s">
        <v>2388</v>
      </c>
      <c r="AB585" s="2" t="s">
        <v>2389</v>
      </c>
      <c r="AC585" s="35" t="s">
        <v>800</v>
      </c>
      <c r="AD585" s="36" t="s">
        <v>801</v>
      </c>
      <c r="AE585" s="22" t="s">
        <v>591</v>
      </c>
      <c r="AF585" s="2" t="s">
        <v>592</v>
      </c>
      <c r="AG585" s="2" t="s">
        <v>2537</v>
      </c>
      <c r="AH585" s="2" t="s">
        <v>2388</v>
      </c>
      <c r="AI585" s="2"/>
      <c r="AJ585" s="2"/>
      <c r="AK585" s="38">
        <v>1043444.84</v>
      </c>
      <c r="AL585" s="39">
        <v>1043444.84</v>
      </c>
      <c r="AM585" s="23">
        <f t="shared" si="9"/>
        <v>209.39588851964231</v>
      </c>
      <c r="AN585" s="5">
        <v>45200</v>
      </c>
      <c r="AO585" s="5">
        <v>44678</v>
      </c>
      <c r="AP585" s="14">
        <v>50</v>
      </c>
      <c r="AQ585" s="24">
        <v>521722.42</v>
      </c>
      <c r="AR585" s="5"/>
      <c r="AS585" s="24"/>
      <c r="AT585" s="5"/>
      <c r="AU585" s="14"/>
      <c r="AV585" s="24"/>
      <c r="AW585" s="5">
        <v>45201</v>
      </c>
      <c r="AX585" s="24">
        <v>520814.92</v>
      </c>
      <c r="AY585" s="14"/>
    </row>
    <row r="586" spans="1:51" ht="30" x14ac:dyDescent="0.25">
      <c r="A586" s="8" t="s">
        <v>3212</v>
      </c>
      <c r="B586" s="34" t="s">
        <v>245</v>
      </c>
      <c r="C586" s="21" t="s">
        <v>246</v>
      </c>
      <c r="D586" s="34" t="s">
        <v>3072</v>
      </c>
      <c r="E586" s="35" t="s">
        <v>248</v>
      </c>
      <c r="F586" s="40" t="s">
        <v>249</v>
      </c>
      <c r="G586" s="40" t="s">
        <v>3312</v>
      </c>
      <c r="H586" s="5">
        <v>44446</v>
      </c>
      <c r="I586" s="5">
        <v>43701</v>
      </c>
      <c r="J586" s="2" t="s">
        <v>250</v>
      </c>
      <c r="K586" s="2" t="s">
        <v>251</v>
      </c>
      <c r="L586" s="3">
        <v>189.07</v>
      </c>
      <c r="M586" s="3">
        <v>136.15</v>
      </c>
      <c r="N586" s="3">
        <v>120.55</v>
      </c>
      <c r="O586" s="3">
        <v>67.63</v>
      </c>
      <c r="P586" s="14">
        <v>46.45</v>
      </c>
      <c r="Q586" s="14"/>
      <c r="R586" s="14"/>
      <c r="S586" s="14"/>
      <c r="T586" s="3">
        <v>96.87</v>
      </c>
      <c r="U586" s="3">
        <v>61.29</v>
      </c>
      <c r="V586" s="21" t="s">
        <v>2157</v>
      </c>
      <c r="W586" s="14" t="s">
        <v>2884</v>
      </c>
      <c r="X586" s="14">
        <v>2311.17</v>
      </c>
      <c r="Y586" s="14">
        <v>45</v>
      </c>
      <c r="Z586" s="22" t="s">
        <v>253</v>
      </c>
      <c r="AA586" s="22" t="s">
        <v>258</v>
      </c>
      <c r="AB586" s="2" t="s">
        <v>2585</v>
      </c>
      <c r="AC586" s="35" t="s">
        <v>3073</v>
      </c>
      <c r="AD586" s="36" t="s">
        <v>2883</v>
      </c>
      <c r="AE586" s="22" t="s">
        <v>1873</v>
      </c>
      <c r="AF586" s="2" t="s">
        <v>1874</v>
      </c>
      <c r="AG586" s="2" t="s">
        <v>253</v>
      </c>
      <c r="AH586" s="2" t="s">
        <v>258</v>
      </c>
      <c r="AI586" s="2"/>
      <c r="AJ586" s="2"/>
      <c r="AK586" s="38">
        <v>664235.25</v>
      </c>
      <c r="AL586" s="39">
        <v>548954.75</v>
      </c>
      <c r="AM586" s="23">
        <f t="shared" si="9"/>
        <v>237.52244534153695</v>
      </c>
      <c r="AN586" s="5">
        <v>45198</v>
      </c>
      <c r="AO586" s="5">
        <v>44715</v>
      </c>
      <c r="AP586" s="14">
        <v>50</v>
      </c>
      <c r="AQ586" s="24">
        <v>332117.62</v>
      </c>
      <c r="AR586" s="5"/>
      <c r="AS586" s="24"/>
      <c r="AT586" s="5"/>
      <c r="AU586" s="14"/>
      <c r="AV586" s="24"/>
      <c r="AW586" s="5">
        <v>45229</v>
      </c>
      <c r="AX586" s="24">
        <v>322783.78000000003</v>
      </c>
      <c r="AY586" s="14"/>
    </row>
    <row r="587" spans="1:51" ht="30" x14ac:dyDescent="0.25">
      <c r="A587" s="8" t="s">
        <v>3213</v>
      </c>
      <c r="B587" s="34" t="s">
        <v>298</v>
      </c>
      <c r="C587" s="21"/>
      <c r="D587" s="34" t="s">
        <v>3074</v>
      </c>
      <c r="E587" s="35" t="s">
        <v>511</v>
      </c>
      <c r="F587" s="40" t="s">
        <v>512</v>
      </c>
      <c r="G587" s="40" t="s">
        <v>3313</v>
      </c>
      <c r="H587" s="5">
        <v>44475</v>
      </c>
      <c r="I587" s="5">
        <v>43797</v>
      </c>
      <c r="J587" s="2" t="s">
        <v>250</v>
      </c>
      <c r="K587" s="2" t="s">
        <v>251</v>
      </c>
      <c r="L587" s="3">
        <v>148.47</v>
      </c>
      <c r="M587" s="3">
        <v>123.57</v>
      </c>
      <c r="N587" s="3">
        <v>89.8</v>
      </c>
      <c r="O587" s="3">
        <v>66.06</v>
      </c>
      <c r="P587" s="14"/>
      <c r="Q587" s="14"/>
      <c r="R587" s="14"/>
      <c r="S587" s="14"/>
      <c r="T587" s="3">
        <v>22.56</v>
      </c>
      <c r="U587" s="3">
        <v>13.64</v>
      </c>
      <c r="V587" s="21" t="s">
        <v>220</v>
      </c>
      <c r="W587" s="14">
        <v>1955</v>
      </c>
      <c r="X587" s="14">
        <v>742.1</v>
      </c>
      <c r="Y587" s="14">
        <v>12</v>
      </c>
      <c r="Z587" s="22" t="s">
        <v>253</v>
      </c>
      <c r="AA587" s="22" t="s">
        <v>258</v>
      </c>
      <c r="AB587" s="2" t="s">
        <v>2585</v>
      </c>
      <c r="AC587" s="35" t="s">
        <v>583</v>
      </c>
      <c r="AD587" s="36">
        <v>43603042088</v>
      </c>
      <c r="AE587" s="22"/>
      <c r="AF587" s="2"/>
      <c r="AG587" s="2"/>
      <c r="AH587" s="2"/>
      <c r="AI587" s="2"/>
      <c r="AJ587" s="2"/>
      <c r="AK587" s="38">
        <v>302875.18</v>
      </c>
      <c r="AL587" s="39">
        <v>209063.8</v>
      </c>
      <c r="AM587" s="23">
        <f t="shared" si="9"/>
        <v>281.71917531330007</v>
      </c>
      <c r="AN587" s="5">
        <v>45275</v>
      </c>
      <c r="AO587" s="5">
        <v>44880</v>
      </c>
      <c r="AP587" s="14">
        <v>50</v>
      </c>
      <c r="AQ587" s="24">
        <v>104531.9</v>
      </c>
      <c r="AR587" s="5">
        <v>44874</v>
      </c>
      <c r="AS587" s="24">
        <v>104531.9</v>
      </c>
      <c r="AT587" s="5"/>
      <c r="AU587" s="14"/>
      <c r="AV587" s="24"/>
      <c r="AW587" s="5">
        <v>45209</v>
      </c>
      <c r="AX587" s="24">
        <v>104531.89</v>
      </c>
      <c r="AY587" s="14"/>
    </row>
    <row r="588" spans="1:51" ht="45" x14ac:dyDescent="0.25">
      <c r="A588" s="8" t="s">
        <v>3214</v>
      </c>
      <c r="B588" s="34" t="s">
        <v>35</v>
      </c>
      <c r="C588" s="21"/>
      <c r="D588" s="34" t="s">
        <v>3075</v>
      </c>
      <c r="E588" s="35" t="s">
        <v>3076</v>
      </c>
      <c r="F588" s="40" t="s">
        <v>3077</v>
      </c>
      <c r="G588" s="40" t="s">
        <v>39</v>
      </c>
      <c r="H588" s="5">
        <v>44449</v>
      </c>
      <c r="I588" s="5">
        <v>43670</v>
      </c>
      <c r="J588" s="2" t="s">
        <v>3078</v>
      </c>
      <c r="K588" s="2" t="s">
        <v>2097</v>
      </c>
      <c r="L588" s="3">
        <v>206.54</v>
      </c>
      <c r="M588" s="3">
        <v>183.5</v>
      </c>
      <c r="N588" s="3">
        <v>102.83</v>
      </c>
      <c r="O588" s="3">
        <v>79.790000000000006</v>
      </c>
      <c r="P588" s="14"/>
      <c r="Q588" s="14"/>
      <c r="R588" s="14"/>
      <c r="S588" s="14"/>
      <c r="T588" s="3">
        <v>21.75</v>
      </c>
      <c r="U588" s="3">
        <v>11.23</v>
      </c>
      <c r="V588" s="21" t="s">
        <v>42</v>
      </c>
      <c r="W588" s="14">
        <v>1900</v>
      </c>
      <c r="X588" s="14">
        <v>823</v>
      </c>
      <c r="Y588" s="14">
        <v>8</v>
      </c>
      <c r="Z588" s="22" t="s">
        <v>173</v>
      </c>
      <c r="AA588" s="22" t="s">
        <v>2968</v>
      </c>
      <c r="AB588" s="2" t="s">
        <v>1810</v>
      </c>
      <c r="AC588" s="35" t="s">
        <v>1369</v>
      </c>
      <c r="AD588" s="36" t="s">
        <v>1370</v>
      </c>
      <c r="AE588" s="22" t="s">
        <v>2377</v>
      </c>
      <c r="AF588" s="2" t="s">
        <v>2378</v>
      </c>
      <c r="AG588" s="2" t="s">
        <v>751</v>
      </c>
      <c r="AH588" s="2" t="s">
        <v>752</v>
      </c>
      <c r="AI588" s="2" t="s">
        <v>741</v>
      </c>
      <c r="AJ588" s="2" t="s">
        <v>211</v>
      </c>
      <c r="AK588" s="38">
        <v>322614.15000000002</v>
      </c>
      <c r="AL588" s="39">
        <v>322614.15000000002</v>
      </c>
      <c r="AM588" s="23">
        <f t="shared" si="9"/>
        <v>391.997752126367</v>
      </c>
      <c r="AN588" s="5">
        <v>45275</v>
      </c>
      <c r="AO588" s="5">
        <v>44904</v>
      </c>
      <c r="AP588" s="14">
        <v>50</v>
      </c>
      <c r="AQ588" s="24">
        <v>161307.07</v>
      </c>
      <c r="AR588" s="5">
        <v>44901</v>
      </c>
      <c r="AS588" s="24">
        <v>161307.07999999999</v>
      </c>
      <c r="AT588" s="5"/>
      <c r="AU588" s="14"/>
      <c r="AV588" s="24"/>
      <c r="AW588" s="5">
        <v>45275</v>
      </c>
      <c r="AX588" s="24">
        <v>161307.07</v>
      </c>
      <c r="AY588" s="14"/>
    </row>
    <row r="589" spans="1:51" ht="45" x14ac:dyDescent="0.25">
      <c r="A589" s="8" t="s">
        <v>3215</v>
      </c>
      <c r="B589" s="34" t="s">
        <v>35</v>
      </c>
      <c r="C589" s="21"/>
      <c r="D589" s="34" t="s">
        <v>3079</v>
      </c>
      <c r="E589" s="35" t="s">
        <v>2394</v>
      </c>
      <c r="F589" s="40" t="s">
        <v>2076</v>
      </c>
      <c r="G589" s="40" t="s">
        <v>3312</v>
      </c>
      <c r="H589" s="5">
        <v>44734</v>
      </c>
      <c r="I589" s="5">
        <v>44155</v>
      </c>
      <c r="J589" s="2" t="s">
        <v>234</v>
      </c>
      <c r="K589" s="2" t="s">
        <v>235</v>
      </c>
      <c r="L589" s="3">
        <v>183.1</v>
      </c>
      <c r="M589" s="3">
        <v>166.05</v>
      </c>
      <c r="N589" s="3">
        <v>109.54</v>
      </c>
      <c r="O589" s="3">
        <v>92.49</v>
      </c>
      <c r="P589" s="14">
        <v>51.9</v>
      </c>
      <c r="Q589" s="14"/>
      <c r="R589" s="14"/>
      <c r="S589" s="14"/>
      <c r="T589" s="3">
        <v>27.27</v>
      </c>
      <c r="U589" s="3">
        <v>12.99</v>
      </c>
      <c r="V589" s="21" t="s">
        <v>1622</v>
      </c>
      <c r="W589" s="14">
        <v>1958</v>
      </c>
      <c r="X589" s="14">
        <v>567.66</v>
      </c>
      <c r="Y589" s="14">
        <v>12</v>
      </c>
      <c r="Z589" s="22" t="s">
        <v>2073</v>
      </c>
      <c r="AA589" s="22" t="s">
        <v>2074</v>
      </c>
      <c r="AB589" s="2" t="s">
        <v>3080</v>
      </c>
      <c r="AC589" s="35" t="s">
        <v>1900</v>
      </c>
      <c r="AD589" s="36" t="s">
        <v>1901</v>
      </c>
      <c r="AE589" s="22"/>
      <c r="AF589" s="2"/>
      <c r="AG589" s="2"/>
      <c r="AH589" s="2"/>
      <c r="AI589" s="2"/>
      <c r="AJ589" s="2"/>
      <c r="AK589" s="38">
        <v>373141.99</v>
      </c>
      <c r="AL589" s="39">
        <v>347806.95</v>
      </c>
      <c r="AM589" s="23">
        <f t="shared" si="9"/>
        <v>612.70293837860697</v>
      </c>
      <c r="AN589" s="5">
        <v>45275</v>
      </c>
      <c r="AO589" s="5">
        <v>44853</v>
      </c>
      <c r="AP589" s="14">
        <v>50</v>
      </c>
      <c r="AQ589" s="24">
        <v>173903.47</v>
      </c>
      <c r="AR589" s="5">
        <v>44852</v>
      </c>
      <c r="AS589" s="24">
        <v>173903.48</v>
      </c>
      <c r="AT589" s="5"/>
      <c r="AU589" s="14"/>
      <c r="AV589" s="24"/>
      <c r="AW589" s="5">
        <v>45225</v>
      </c>
      <c r="AX589" s="24">
        <v>173903.47</v>
      </c>
      <c r="AY589" s="14"/>
    </row>
    <row r="590" spans="1:51" ht="45" x14ac:dyDescent="0.25">
      <c r="A590" s="8" t="s">
        <v>3216</v>
      </c>
      <c r="B590" s="34" t="s">
        <v>245</v>
      </c>
      <c r="C590" s="21" t="s">
        <v>1115</v>
      </c>
      <c r="D590" s="34" t="s">
        <v>3081</v>
      </c>
      <c r="E590" s="35" t="s">
        <v>248</v>
      </c>
      <c r="F590" s="40" t="s">
        <v>249</v>
      </c>
      <c r="G590" s="40" t="s">
        <v>3312</v>
      </c>
      <c r="H590" s="5">
        <v>44461</v>
      </c>
      <c r="I590" s="5">
        <v>44205</v>
      </c>
      <c r="J590" s="2" t="s">
        <v>250</v>
      </c>
      <c r="K590" s="2" t="s">
        <v>251</v>
      </c>
      <c r="L590" s="3">
        <v>165.25</v>
      </c>
      <c r="M590" s="3">
        <v>125.25</v>
      </c>
      <c r="N590" s="3">
        <v>89.83</v>
      </c>
      <c r="O590" s="3">
        <v>50.93</v>
      </c>
      <c r="P590" s="14">
        <v>60.3</v>
      </c>
      <c r="Q590" s="14"/>
      <c r="R590" s="14"/>
      <c r="S590" s="14"/>
      <c r="T590" s="3">
        <v>82.02</v>
      </c>
      <c r="U590" s="3">
        <v>44.41</v>
      </c>
      <c r="V590" s="21" t="s">
        <v>1546</v>
      </c>
      <c r="W590" s="14" t="s">
        <v>2563</v>
      </c>
      <c r="X590" s="14">
        <v>3634.3</v>
      </c>
      <c r="Y590" s="14">
        <v>36</v>
      </c>
      <c r="Z590" s="22" t="s">
        <v>2537</v>
      </c>
      <c r="AA590" s="22" t="s">
        <v>2388</v>
      </c>
      <c r="AB590" s="2" t="s">
        <v>2389</v>
      </c>
      <c r="AC590" s="35" t="s">
        <v>800</v>
      </c>
      <c r="AD590" s="36" t="s">
        <v>801</v>
      </c>
      <c r="AE590" s="22" t="s">
        <v>591</v>
      </c>
      <c r="AF590" s="2" t="s">
        <v>592</v>
      </c>
      <c r="AG590" s="2" t="s">
        <v>2537</v>
      </c>
      <c r="AH590" s="2" t="s">
        <v>3082</v>
      </c>
      <c r="AI590" s="2"/>
      <c r="AJ590" s="2"/>
      <c r="AK590" s="38">
        <v>695465.06</v>
      </c>
      <c r="AL590" s="39">
        <v>695465.06</v>
      </c>
      <c r="AM590" s="23">
        <f t="shared" si="9"/>
        <v>191.36148914508985</v>
      </c>
      <c r="AN590" s="5">
        <v>45200</v>
      </c>
      <c r="AO590" s="5">
        <v>44673</v>
      </c>
      <c r="AP590" s="14">
        <v>50</v>
      </c>
      <c r="AQ590" s="24">
        <v>347732.53</v>
      </c>
      <c r="AR590" s="5"/>
      <c r="AS590" s="24"/>
      <c r="AT590" s="5"/>
      <c r="AU590" s="14"/>
      <c r="AV590" s="24"/>
      <c r="AW590" s="5">
        <v>45176</v>
      </c>
      <c r="AX590" s="24">
        <v>343361.23</v>
      </c>
      <c r="AY590" s="14" t="s">
        <v>97</v>
      </c>
    </row>
    <row r="591" spans="1:51" x14ac:dyDescent="0.25">
      <c r="A591" s="8" t="s">
        <v>3217</v>
      </c>
      <c r="B591" s="34" t="s">
        <v>35</v>
      </c>
      <c r="C591" s="21"/>
      <c r="D591" s="34" t="s">
        <v>3083</v>
      </c>
      <c r="E591" s="35" t="s">
        <v>3083</v>
      </c>
      <c r="F591" s="40" t="s">
        <v>3374</v>
      </c>
      <c r="G591" s="40" t="s">
        <v>39</v>
      </c>
      <c r="H591" s="5">
        <v>44547</v>
      </c>
      <c r="I591" s="5">
        <v>43509</v>
      </c>
      <c r="J591" s="2" t="s">
        <v>234</v>
      </c>
      <c r="K591" s="2" t="s">
        <v>235</v>
      </c>
      <c r="L591" s="3">
        <v>187.44</v>
      </c>
      <c r="M591" s="3">
        <v>130.04</v>
      </c>
      <c r="N591" s="3">
        <v>153.05000000000001</v>
      </c>
      <c r="O591" s="3">
        <v>97.33</v>
      </c>
      <c r="P591" s="14"/>
      <c r="Q591" s="14"/>
      <c r="R591" s="14"/>
      <c r="S591" s="14"/>
      <c r="T591" s="3">
        <v>94.22</v>
      </c>
      <c r="U591" s="3">
        <v>76.84</v>
      </c>
      <c r="V591" s="21" t="s">
        <v>42</v>
      </c>
      <c r="W591" s="14">
        <v>1956</v>
      </c>
      <c r="X591" s="14">
        <v>2388.4</v>
      </c>
      <c r="Y591" s="14">
        <v>24</v>
      </c>
      <c r="Z591" s="22" t="s">
        <v>2104</v>
      </c>
      <c r="AA591" s="22" t="s">
        <v>2105</v>
      </c>
      <c r="AB591" s="2" t="s">
        <v>2106</v>
      </c>
      <c r="AC591" s="35" t="s">
        <v>3084</v>
      </c>
      <c r="AD591" s="36" t="s">
        <v>3085</v>
      </c>
      <c r="AE591" s="22" t="s">
        <v>1804</v>
      </c>
      <c r="AF591" s="2">
        <v>42403037066</v>
      </c>
      <c r="AG591" s="2"/>
      <c r="AH591" s="2"/>
      <c r="AI591" s="2" t="s">
        <v>2439</v>
      </c>
      <c r="AJ591" s="2" t="s">
        <v>3086</v>
      </c>
      <c r="AK591" s="38">
        <v>744754.81</v>
      </c>
      <c r="AL591" s="39">
        <v>744754.81</v>
      </c>
      <c r="AM591" s="23">
        <f t="shared" si="9"/>
        <v>311.82164210350027</v>
      </c>
      <c r="AN591" s="5">
        <v>45275</v>
      </c>
      <c r="AO591" s="5">
        <v>44911</v>
      </c>
      <c r="AP591" s="14">
        <v>50</v>
      </c>
      <c r="AQ591" s="24">
        <v>372377.4</v>
      </c>
      <c r="AR591" s="5">
        <v>44910</v>
      </c>
      <c r="AS591" s="24">
        <v>372377.41</v>
      </c>
      <c r="AT591" s="5"/>
      <c r="AU591" s="14"/>
      <c r="AV591" s="24"/>
      <c r="AW591" s="5">
        <v>45267</v>
      </c>
      <c r="AX591" s="24">
        <v>363324.9</v>
      </c>
      <c r="AY591" s="14" t="s">
        <v>97</v>
      </c>
    </row>
    <row r="592" spans="1:51" ht="30" x14ac:dyDescent="0.25">
      <c r="A592" s="8" t="s">
        <v>3218</v>
      </c>
      <c r="B592" s="34" t="s">
        <v>321</v>
      </c>
      <c r="C592" s="21" t="s">
        <v>31</v>
      </c>
      <c r="D592" s="34" t="s">
        <v>3090</v>
      </c>
      <c r="E592" s="35" t="s">
        <v>323</v>
      </c>
      <c r="F592" s="40" t="s">
        <v>324</v>
      </c>
      <c r="G592" s="40" t="s">
        <v>3313</v>
      </c>
      <c r="H592" s="5">
        <v>44321</v>
      </c>
      <c r="I592" s="5">
        <v>44218</v>
      </c>
      <c r="J592" s="2" t="s">
        <v>40</v>
      </c>
      <c r="K592" s="2" t="s">
        <v>3091</v>
      </c>
      <c r="L592" s="3">
        <v>182.79</v>
      </c>
      <c r="M592" s="3">
        <v>127.4</v>
      </c>
      <c r="N592" s="3">
        <v>111.34</v>
      </c>
      <c r="O592" s="3">
        <v>55.95</v>
      </c>
      <c r="P592" s="14">
        <v>48.58</v>
      </c>
      <c r="Q592" s="14"/>
      <c r="R592" s="14"/>
      <c r="S592" s="14"/>
      <c r="T592" s="3">
        <v>99.57</v>
      </c>
      <c r="U592" s="3">
        <v>60.65</v>
      </c>
      <c r="V592" s="21" t="s">
        <v>42</v>
      </c>
      <c r="W592" s="14">
        <v>1970</v>
      </c>
      <c r="X592" s="14">
        <v>2464.52</v>
      </c>
      <c r="Y592" s="14">
        <v>45</v>
      </c>
      <c r="Z592" s="22" t="s">
        <v>1366</v>
      </c>
      <c r="AA592" s="22" t="s">
        <v>203</v>
      </c>
      <c r="AB592" s="2" t="s">
        <v>204</v>
      </c>
      <c r="AC592" s="35" t="s">
        <v>122</v>
      </c>
      <c r="AD592" s="36" t="s">
        <v>123</v>
      </c>
      <c r="AE592" s="22" t="s">
        <v>1743</v>
      </c>
      <c r="AF592" s="2" t="s">
        <v>1744</v>
      </c>
      <c r="AG592" s="2" t="s">
        <v>1366</v>
      </c>
      <c r="AH592" s="2">
        <v>40003659614</v>
      </c>
      <c r="AI592" s="2" t="s">
        <v>2439</v>
      </c>
      <c r="AJ592" s="2" t="s">
        <v>324</v>
      </c>
      <c r="AK592" s="38">
        <v>862327.72</v>
      </c>
      <c r="AL592" s="39">
        <v>862327.72</v>
      </c>
      <c r="AM592" s="23">
        <f t="shared" si="9"/>
        <v>349.89682372226639</v>
      </c>
      <c r="AN592" s="5">
        <v>45229</v>
      </c>
      <c r="AO592" s="5">
        <v>44798</v>
      </c>
      <c r="AP592" s="14">
        <v>50</v>
      </c>
      <c r="AQ592" s="24">
        <v>431163.86</v>
      </c>
      <c r="AR592" s="5"/>
      <c r="AS592" s="24"/>
      <c r="AT592" s="5">
        <v>44797</v>
      </c>
      <c r="AU592" s="14">
        <v>80</v>
      </c>
      <c r="AV592" s="24">
        <v>344931.09</v>
      </c>
      <c r="AW592" s="5">
        <v>45287</v>
      </c>
      <c r="AX592" s="24">
        <v>430861.35</v>
      </c>
      <c r="AY592" s="14"/>
    </row>
    <row r="593" spans="1:51" x14ac:dyDescent="0.25">
      <c r="A593" s="8" t="s">
        <v>3219</v>
      </c>
      <c r="B593" s="34" t="s">
        <v>321</v>
      </c>
      <c r="C593" s="21" t="s">
        <v>31</v>
      </c>
      <c r="D593" s="34" t="s">
        <v>3092</v>
      </c>
      <c r="E593" s="35" t="s">
        <v>323</v>
      </c>
      <c r="F593" s="40" t="s">
        <v>324</v>
      </c>
      <c r="G593" s="40" t="s">
        <v>3313</v>
      </c>
      <c r="H593" s="5">
        <v>44707</v>
      </c>
      <c r="I593" s="5">
        <v>43745</v>
      </c>
      <c r="J593" s="2" t="s">
        <v>50</v>
      </c>
      <c r="K593" s="2" t="s">
        <v>51</v>
      </c>
      <c r="L593" s="3">
        <v>180.37</v>
      </c>
      <c r="M593" s="3">
        <v>102.88</v>
      </c>
      <c r="N593" s="3">
        <v>127.39</v>
      </c>
      <c r="O593" s="3">
        <v>52.85</v>
      </c>
      <c r="P593" s="14"/>
      <c r="Q593" s="14"/>
      <c r="R593" s="14"/>
      <c r="S593" s="14"/>
      <c r="T593" s="3">
        <v>26.71</v>
      </c>
      <c r="U593" s="3">
        <v>18.86</v>
      </c>
      <c r="V593" s="21" t="s">
        <v>42</v>
      </c>
      <c r="W593" s="14" t="s">
        <v>2858</v>
      </c>
      <c r="X593" s="14">
        <v>8192.2000000000007</v>
      </c>
      <c r="Y593" s="14">
        <v>117</v>
      </c>
      <c r="Z593" s="22" t="s">
        <v>52</v>
      </c>
      <c r="AA593" s="22" t="s">
        <v>2407</v>
      </c>
      <c r="AB593" s="2" t="s">
        <v>53</v>
      </c>
      <c r="AC593" s="35" t="s">
        <v>1916</v>
      </c>
      <c r="AD593" s="36" t="s">
        <v>1917</v>
      </c>
      <c r="AE593" s="22"/>
      <c r="AF593" s="2"/>
      <c r="AG593" s="2"/>
      <c r="AH593" s="2"/>
      <c r="AI593" s="2"/>
      <c r="AJ593" s="2"/>
      <c r="AK593" s="38">
        <v>1845607.75</v>
      </c>
      <c r="AL593" s="39">
        <v>1279901.7</v>
      </c>
      <c r="AM593" s="23">
        <f t="shared" si="9"/>
        <v>156.23418617709527</v>
      </c>
      <c r="AN593" s="5">
        <v>45198</v>
      </c>
      <c r="AO593" s="5">
        <v>44676</v>
      </c>
      <c r="AP593" s="14">
        <v>50</v>
      </c>
      <c r="AQ593" s="24">
        <v>639950.85</v>
      </c>
      <c r="AR593" s="5"/>
      <c r="AS593" s="24"/>
      <c r="AT593" s="5">
        <v>44672</v>
      </c>
      <c r="AU593" s="14">
        <v>80</v>
      </c>
      <c r="AV593" s="24">
        <v>458360.68</v>
      </c>
      <c r="AW593" s="5">
        <v>45218</v>
      </c>
      <c r="AX593" s="24">
        <v>639950.84</v>
      </c>
      <c r="AY593" s="14"/>
    </row>
    <row r="594" spans="1:51" x14ac:dyDescent="0.25">
      <c r="A594" s="8" t="s">
        <v>3220</v>
      </c>
      <c r="B594" s="34" t="s">
        <v>312</v>
      </c>
      <c r="C594" s="21" t="s">
        <v>3093</v>
      </c>
      <c r="D594" s="34" t="s">
        <v>3094</v>
      </c>
      <c r="E594" s="35" t="s">
        <v>3095</v>
      </c>
      <c r="F594" s="40" t="s">
        <v>3096</v>
      </c>
      <c r="G594" s="40" t="s">
        <v>39</v>
      </c>
      <c r="H594" s="5">
        <v>44287</v>
      </c>
      <c r="I594" s="5">
        <v>43922</v>
      </c>
      <c r="J594" s="2" t="s">
        <v>818</v>
      </c>
      <c r="K594" s="2" t="s">
        <v>819</v>
      </c>
      <c r="L594" s="3">
        <v>276.31</v>
      </c>
      <c r="M594" s="3">
        <v>228.21</v>
      </c>
      <c r="N594" s="3">
        <v>133.03</v>
      </c>
      <c r="O594" s="3">
        <v>84.93</v>
      </c>
      <c r="P594" s="14"/>
      <c r="Q594" s="14"/>
      <c r="R594" s="14"/>
      <c r="S594" s="14"/>
      <c r="T594" s="3">
        <v>49.82</v>
      </c>
      <c r="U594" s="3">
        <v>23.26</v>
      </c>
      <c r="V594" s="21" t="s">
        <v>42</v>
      </c>
      <c r="W594" s="14">
        <v>1969</v>
      </c>
      <c r="X594" s="14">
        <v>1014.6</v>
      </c>
      <c r="Y594" s="14">
        <v>8</v>
      </c>
      <c r="Z594" s="22" t="s">
        <v>43</v>
      </c>
      <c r="AA594" s="22" t="s">
        <v>44</v>
      </c>
      <c r="AB594" s="2" t="s">
        <v>2460</v>
      </c>
      <c r="AC594" s="35" t="s">
        <v>43</v>
      </c>
      <c r="AD594" s="36" t="s">
        <v>44</v>
      </c>
      <c r="AE594" s="22" t="s">
        <v>1650</v>
      </c>
      <c r="AF594" s="2" t="s">
        <v>1651</v>
      </c>
      <c r="AG594" s="2" t="s">
        <v>43</v>
      </c>
      <c r="AH594" s="2">
        <v>40103925867</v>
      </c>
      <c r="AI594" s="2" t="s">
        <v>1234</v>
      </c>
      <c r="AJ594" s="2">
        <v>40103995741</v>
      </c>
      <c r="AK594" s="38">
        <v>308871.67</v>
      </c>
      <c r="AL594" s="39">
        <v>303773.08</v>
      </c>
      <c r="AM594" s="23">
        <f t="shared" si="9"/>
        <v>299.40181352257048</v>
      </c>
      <c r="AN594" s="5">
        <v>45198</v>
      </c>
      <c r="AO594" s="5">
        <v>44748</v>
      </c>
      <c r="AP594" s="14">
        <v>50</v>
      </c>
      <c r="AQ594" s="24">
        <v>151886.54</v>
      </c>
      <c r="AR594" s="5"/>
      <c r="AS594" s="24"/>
      <c r="AT594" s="5">
        <v>44742</v>
      </c>
      <c r="AU594" s="14">
        <v>80</v>
      </c>
      <c r="AV594" s="24">
        <v>121509.23</v>
      </c>
      <c r="AW594" s="5">
        <v>45233</v>
      </c>
      <c r="AX594" s="24">
        <v>151886.54</v>
      </c>
      <c r="AY594" s="14"/>
    </row>
    <row r="595" spans="1:51" x14ac:dyDescent="0.25">
      <c r="A595" s="8" t="s">
        <v>3221</v>
      </c>
      <c r="B595" s="34" t="s">
        <v>904</v>
      </c>
      <c r="C595" s="21" t="s">
        <v>905</v>
      </c>
      <c r="D595" s="34" t="s">
        <v>3097</v>
      </c>
      <c r="E595" s="35" t="s">
        <v>3098</v>
      </c>
      <c r="F595" s="40" t="s">
        <v>3099</v>
      </c>
      <c r="G595" s="40" t="s">
        <v>39</v>
      </c>
      <c r="H595" s="5">
        <v>44607</v>
      </c>
      <c r="I595" s="5">
        <v>43512</v>
      </c>
      <c r="J595" s="2" t="s">
        <v>118</v>
      </c>
      <c r="K595" s="2" t="s">
        <v>166</v>
      </c>
      <c r="L595" s="3">
        <v>192.2</v>
      </c>
      <c r="M595" s="3">
        <v>151.9</v>
      </c>
      <c r="N595" s="3">
        <v>107.3</v>
      </c>
      <c r="O595" s="3">
        <v>67</v>
      </c>
      <c r="P595" s="14"/>
      <c r="Q595" s="14"/>
      <c r="R595" s="14"/>
      <c r="S595" s="14"/>
      <c r="T595" s="3">
        <v>135.96</v>
      </c>
      <c r="U595" s="3">
        <v>75.63</v>
      </c>
      <c r="V595" s="21" t="s">
        <v>1622</v>
      </c>
      <c r="W595" s="14">
        <v>1967</v>
      </c>
      <c r="X595" s="14">
        <v>3288.4</v>
      </c>
      <c r="Y595" s="14">
        <v>55</v>
      </c>
      <c r="Z595" s="22" t="s">
        <v>120</v>
      </c>
      <c r="AA595" s="22" t="s">
        <v>126</v>
      </c>
      <c r="AB595" s="2" t="s">
        <v>121</v>
      </c>
      <c r="AC595" s="35" t="s">
        <v>2337</v>
      </c>
      <c r="AD595" s="36" t="s">
        <v>2338</v>
      </c>
      <c r="AE595" s="22" t="s">
        <v>1703</v>
      </c>
      <c r="AF595" s="2" t="s">
        <v>1704</v>
      </c>
      <c r="AG595" s="2" t="s">
        <v>120</v>
      </c>
      <c r="AH595" s="2" t="s">
        <v>126</v>
      </c>
      <c r="AI595" s="2" t="s">
        <v>706</v>
      </c>
      <c r="AJ595" s="2" t="s">
        <v>707</v>
      </c>
      <c r="AK595" s="38">
        <v>1168234.23</v>
      </c>
      <c r="AL595" s="39">
        <v>1168234.23</v>
      </c>
      <c r="AM595" s="23">
        <f t="shared" si="9"/>
        <v>355.25916251064348</v>
      </c>
      <c r="AN595" s="5">
        <v>45275</v>
      </c>
      <c r="AO595" s="5">
        <v>44895</v>
      </c>
      <c r="AP595" s="14">
        <v>50</v>
      </c>
      <c r="AQ595" s="24">
        <v>584117.11</v>
      </c>
      <c r="AR595" s="5">
        <v>44889</v>
      </c>
      <c r="AS595" s="24">
        <v>580359.37</v>
      </c>
      <c r="AT595" s="5"/>
      <c r="AU595" s="14"/>
      <c r="AV595" s="24"/>
      <c r="AW595" s="5">
        <v>45231</v>
      </c>
      <c r="AX595" s="24">
        <v>583679.38</v>
      </c>
      <c r="AY595" s="14"/>
    </row>
    <row r="596" spans="1:51" x14ac:dyDescent="0.25">
      <c r="A596" s="8" t="s">
        <v>3222</v>
      </c>
      <c r="B596" s="34" t="s">
        <v>85</v>
      </c>
      <c r="C596" s="21"/>
      <c r="D596" s="34" t="s">
        <v>3100</v>
      </c>
      <c r="E596" s="35" t="s">
        <v>87</v>
      </c>
      <c r="F596" s="40" t="s">
        <v>88</v>
      </c>
      <c r="G596" s="40" t="s">
        <v>3313</v>
      </c>
      <c r="H596" s="5">
        <v>44328</v>
      </c>
      <c r="I596" s="5">
        <v>42825</v>
      </c>
      <c r="J596" s="2" t="s">
        <v>40</v>
      </c>
      <c r="K596" s="2" t="s">
        <v>41</v>
      </c>
      <c r="L596" s="3">
        <v>173.11</v>
      </c>
      <c r="M596" s="3">
        <v>173.11</v>
      </c>
      <c r="N596" s="3">
        <v>69.58</v>
      </c>
      <c r="O596" s="3">
        <v>69.58</v>
      </c>
      <c r="P596" s="14">
        <v>49.77</v>
      </c>
      <c r="Q596" s="14"/>
      <c r="R596" s="14"/>
      <c r="S596" s="14"/>
      <c r="T596" s="3">
        <v>16.97</v>
      </c>
      <c r="U596" s="3">
        <v>6.82</v>
      </c>
      <c r="V596" s="21" t="s">
        <v>42</v>
      </c>
      <c r="W596" s="14">
        <v>1981</v>
      </c>
      <c r="X596" s="14">
        <v>371.4</v>
      </c>
      <c r="Y596" s="14">
        <v>4</v>
      </c>
      <c r="Z596" s="22" t="s">
        <v>196</v>
      </c>
      <c r="AA596" s="22" t="s">
        <v>198</v>
      </c>
      <c r="AB596" s="2" t="s">
        <v>197</v>
      </c>
      <c r="AC596" s="35" t="s">
        <v>3101</v>
      </c>
      <c r="AD596" s="36" t="s">
        <v>2842</v>
      </c>
      <c r="AE596" s="22" t="s">
        <v>1271</v>
      </c>
      <c r="AF596" s="2" t="s">
        <v>1272</v>
      </c>
      <c r="AG596" s="2" t="s">
        <v>91</v>
      </c>
      <c r="AH596" s="2" t="s">
        <v>96</v>
      </c>
      <c r="AI596" s="2" t="s">
        <v>2836</v>
      </c>
      <c r="AJ596" s="2" t="s">
        <v>88</v>
      </c>
      <c r="AK596" s="38">
        <v>157153.09</v>
      </c>
      <c r="AL596" s="39">
        <v>157153.09</v>
      </c>
      <c r="AM596" s="23">
        <f t="shared" si="9"/>
        <v>423.13702207862144</v>
      </c>
      <c r="AN596" s="5">
        <v>45275</v>
      </c>
      <c r="AO596" s="5">
        <v>44856</v>
      </c>
      <c r="AP596" s="14">
        <v>50</v>
      </c>
      <c r="AQ596" s="24">
        <v>78576.539999999994</v>
      </c>
      <c r="AR596" s="5"/>
      <c r="AS596" s="24"/>
      <c r="AT596" s="5">
        <v>44841</v>
      </c>
      <c r="AU596" s="14">
        <v>80</v>
      </c>
      <c r="AV596" s="24">
        <v>47163.44</v>
      </c>
      <c r="AW596" s="5">
        <v>45266</v>
      </c>
      <c r="AX596" s="24">
        <v>73608.22</v>
      </c>
      <c r="AY596" s="14"/>
    </row>
    <row r="597" spans="1:51" x14ac:dyDescent="0.25">
      <c r="A597" s="8" t="s">
        <v>3223</v>
      </c>
      <c r="B597" s="34" t="s">
        <v>85</v>
      </c>
      <c r="C597" s="21"/>
      <c r="D597" s="34" t="s">
        <v>3102</v>
      </c>
      <c r="E597" s="35" t="s">
        <v>87</v>
      </c>
      <c r="F597" s="40" t="s">
        <v>88</v>
      </c>
      <c r="G597" s="40" t="s">
        <v>3313</v>
      </c>
      <c r="H597" s="5">
        <v>44328</v>
      </c>
      <c r="I597" s="5">
        <v>44168</v>
      </c>
      <c r="J597" s="2" t="s">
        <v>89</v>
      </c>
      <c r="K597" s="2" t="s">
        <v>90</v>
      </c>
      <c r="L597" s="3">
        <v>223.21</v>
      </c>
      <c r="M597" s="3">
        <v>196.27</v>
      </c>
      <c r="N597" s="3">
        <v>105.6</v>
      </c>
      <c r="O597" s="3">
        <v>78.66</v>
      </c>
      <c r="P597" s="14">
        <v>49.57</v>
      </c>
      <c r="Q597" s="14"/>
      <c r="R597" s="14"/>
      <c r="S597" s="14"/>
      <c r="T597" s="3">
        <v>21.35</v>
      </c>
      <c r="U597" s="3">
        <v>9.24</v>
      </c>
      <c r="V597" s="21" t="s">
        <v>42</v>
      </c>
      <c r="W597" s="14">
        <v>1959</v>
      </c>
      <c r="X597" s="14">
        <v>389.9</v>
      </c>
      <c r="Y597" s="14">
        <v>8</v>
      </c>
      <c r="Z597" s="22" t="s">
        <v>196</v>
      </c>
      <c r="AA597" s="22" t="s">
        <v>198</v>
      </c>
      <c r="AB597" s="2" t="s">
        <v>197</v>
      </c>
      <c r="AC597" s="35" t="s">
        <v>3101</v>
      </c>
      <c r="AD597" s="36" t="s">
        <v>2842</v>
      </c>
      <c r="AE597" s="22" t="s">
        <v>1271</v>
      </c>
      <c r="AF597" s="2" t="s">
        <v>1272</v>
      </c>
      <c r="AG597" s="2" t="s">
        <v>91</v>
      </c>
      <c r="AH597" s="2" t="s">
        <v>96</v>
      </c>
      <c r="AI597" s="2" t="s">
        <v>2836</v>
      </c>
      <c r="AJ597" s="2" t="s">
        <v>88</v>
      </c>
      <c r="AK597" s="38">
        <v>172552.66</v>
      </c>
      <c r="AL597" s="39">
        <v>172552.66</v>
      </c>
      <c r="AM597" s="23">
        <f t="shared" si="9"/>
        <v>442.55619389587076</v>
      </c>
      <c r="AN597" s="5">
        <v>45275</v>
      </c>
      <c r="AO597" s="5">
        <v>44859</v>
      </c>
      <c r="AP597" s="14">
        <v>50</v>
      </c>
      <c r="AQ597" s="24">
        <v>86276.33</v>
      </c>
      <c r="AR597" s="5">
        <v>44859</v>
      </c>
      <c r="AS597" s="24">
        <v>66276.33</v>
      </c>
      <c r="AT597" s="5"/>
      <c r="AU597" s="14"/>
      <c r="AV597" s="24"/>
      <c r="AW597" s="5">
        <v>45212</v>
      </c>
      <c r="AX597" s="24">
        <v>84589.27</v>
      </c>
      <c r="AY597" s="14"/>
    </row>
    <row r="598" spans="1:51" ht="30" x14ac:dyDescent="0.25">
      <c r="A598" s="8" t="s">
        <v>3224</v>
      </c>
      <c r="B598" s="34" t="s">
        <v>1491</v>
      </c>
      <c r="C598" s="21" t="s">
        <v>1590</v>
      </c>
      <c r="D598" s="34" t="s">
        <v>3103</v>
      </c>
      <c r="E598" s="35" t="s">
        <v>1715</v>
      </c>
      <c r="F598" s="40" t="s">
        <v>1724</v>
      </c>
      <c r="G598" s="40" t="s">
        <v>3313</v>
      </c>
      <c r="H598" s="5">
        <v>44404</v>
      </c>
      <c r="I598" s="5">
        <v>43469</v>
      </c>
      <c r="J598" s="2" t="s">
        <v>2935</v>
      </c>
      <c r="K598" s="2" t="s">
        <v>2631</v>
      </c>
      <c r="L598" s="3">
        <v>163.65</v>
      </c>
      <c r="M598" s="3">
        <v>106.68</v>
      </c>
      <c r="N598" s="3">
        <v>84.46</v>
      </c>
      <c r="O598" s="3">
        <v>40.93</v>
      </c>
      <c r="P598" s="14">
        <v>50.68</v>
      </c>
      <c r="Q598" s="14"/>
      <c r="R598" s="14"/>
      <c r="S598" s="14"/>
      <c r="T598" s="3">
        <v>68.974999999999994</v>
      </c>
      <c r="U598" s="3">
        <v>35.597999999999999</v>
      </c>
      <c r="V598" s="21" t="s">
        <v>1546</v>
      </c>
      <c r="W598" s="14">
        <v>1989</v>
      </c>
      <c r="X598" s="14">
        <v>2011.3</v>
      </c>
      <c r="Y598" s="14">
        <v>28</v>
      </c>
      <c r="Z598" s="22" t="s">
        <v>3087</v>
      </c>
      <c r="AA598" s="22" t="s">
        <v>3088</v>
      </c>
      <c r="AB598" s="2" t="s">
        <v>3089</v>
      </c>
      <c r="AC598" s="35" t="s">
        <v>1720</v>
      </c>
      <c r="AD598" s="36" t="s">
        <v>1721</v>
      </c>
      <c r="AE598" s="22" t="s">
        <v>912</v>
      </c>
      <c r="AF598" s="2" t="s">
        <v>913</v>
      </c>
      <c r="AG598" s="2" t="s">
        <v>2926</v>
      </c>
      <c r="AH598" s="2" t="s">
        <v>2927</v>
      </c>
      <c r="AI598" s="2" t="s">
        <v>2403</v>
      </c>
      <c r="AJ598" s="2" t="s">
        <v>1724</v>
      </c>
      <c r="AK598" s="38">
        <v>610065.47</v>
      </c>
      <c r="AL598" s="39">
        <v>610065.47</v>
      </c>
      <c r="AM598" s="23">
        <f t="shared" si="9"/>
        <v>303.31898274747675</v>
      </c>
      <c r="AN598" s="5">
        <v>45198</v>
      </c>
      <c r="AO598" s="5">
        <v>44781</v>
      </c>
      <c r="AP598" s="14">
        <v>50</v>
      </c>
      <c r="AQ598" s="24">
        <v>305032.73</v>
      </c>
      <c r="AR598" s="5">
        <v>44777</v>
      </c>
      <c r="AS598" s="24">
        <v>299769.24</v>
      </c>
      <c r="AT598" s="5"/>
      <c r="AU598" s="14"/>
      <c r="AV598" s="24"/>
      <c r="AW598" s="5">
        <v>45193</v>
      </c>
      <c r="AX598" s="24">
        <v>303224.78999999998</v>
      </c>
      <c r="AY598" s="14" t="s">
        <v>97</v>
      </c>
    </row>
    <row r="599" spans="1:51" x14ac:dyDescent="0.25">
      <c r="A599" s="8" t="s">
        <v>3225</v>
      </c>
      <c r="B599" s="34" t="s">
        <v>85</v>
      </c>
      <c r="C599" s="21"/>
      <c r="D599" s="34" t="s">
        <v>3104</v>
      </c>
      <c r="E599" s="35" t="s">
        <v>87</v>
      </c>
      <c r="F599" s="40" t="s">
        <v>88</v>
      </c>
      <c r="G599" s="40" t="s">
        <v>3313</v>
      </c>
      <c r="H599" s="5">
        <v>44663</v>
      </c>
      <c r="I599" s="5">
        <v>43725</v>
      </c>
      <c r="J599" s="2" t="s">
        <v>40</v>
      </c>
      <c r="K599" s="2" t="s">
        <v>3091</v>
      </c>
      <c r="L599" s="3">
        <v>247.5</v>
      </c>
      <c r="M599" s="3">
        <v>247.5</v>
      </c>
      <c r="N599" s="3">
        <v>81.7</v>
      </c>
      <c r="O599" s="3">
        <v>81.7</v>
      </c>
      <c r="P599" s="14"/>
      <c r="Q599" s="14"/>
      <c r="R599" s="14"/>
      <c r="S599" s="14"/>
      <c r="T599" s="3">
        <v>14.361000000000001</v>
      </c>
      <c r="U599" s="3">
        <v>4.74</v>
      </c>
      <c r="V599" s="21" t="s">
        <v>42</v>
      </c>
      <c r="W599" s="14">
        <v>1951</v>
      </c>
      <c r="X599" s="14">
        <v>219.8</v>
      </c>
      <c r="Y599" s="14">
        <v>6</v>
      </c>
      <c r="Z599" s="22" t="s">
        <v>2467</v>
      </c>
      <c r="AA599" s="22" t="s">
        <v>2468</v>
      </c>
      <c r="AB599" s="2" t="s">
        <v>2469</v>
      </c>
      <c r="AC599" s="35" t="s">
        <v>2841</v>
      </c>
      <c r="AD599" s="36" t="s">
        <v>2842</v>
      </c>
      <c r="AE599" s="22" t="s">
        <v>1271</v>
      </c>
      <c r="AF599" s="2" t="s">
        <v>1272</v>
      </c>
      <c r="AG599" s="2" t="s">
        <v>91</v>
      </c>
      <c r="AH599" s="2" t="s">
        <v>96</v>
      </c>
      <c r="AI599" s="2" t="s">
        <v>2836</v>
      </c>
      <c r="AJ599" s="2" t="s">
        <v>88</v>
      </c>
      <c r="AK599" s="38">
        <v>116531.81</v>
      </c>
      <c r="AL599" s="39">
        <v>116531.81</v>
      </c>
      <c r="AM599" s="23">
        <f t="shared" si="9"/>
        <v>530.17202001819828</v>
      </c>
      <c r="AN599" s="5">
        <v>45275</v>
      </c>
      <c r="AO599" s="5">
        <v>44825</v>
      </c>
      <c r="AP599" s="14">
        <v>50</v>
      </c>
      <c r="AQ599" s="24">
        <v>58265.9</v>
      </c>
      <c r="AR599" s="5"/>
      <c r="AS599" s="24"/>
      <c r="AT599" s="5">
        <v>44820</v>
      </c>
      <c r="AU599" s="14">
        <v>80</v>
      </c>
      <c r="AV599" s="24">
        <v>30612.73</v>
      </c>
      <c r="AW599" s="5">
        <v>45239</v>
      </c>
      <c r="AX599" s="24">
        <v>56466.84</v>
      </c>
      <c r="AY599" s="14"/>
    </row>
    <row r="600" spans="1:51" ht="30" x14ac:dyDescent="0.25">
      <c r="A600" s="8" t="s">
        <v>3226</v>
      </c>
      <c r="B600" s="34" t="s">
        <v>60</v>
      </c>
      <c r="C600" s="21"/>
      <c r="D600" s="34" t="s">
        <v>3105</v>
      </c>
      <c r="E600" s="35" t="s">
        <v>179</v>
      </c>
      <c r="F600" s="40" t="s">
        <v>180</v>
      </c>
      <c r="G600" s="40" t="s">
        <v>3313</v>
      </c>
      <c r="H600" s="5">
        <v>43990</v>
      </c>
      <c r="I600" s="5">
        <v>44167</v>
      </c>
      <c r="J600" s="2" t="s">
        <v>878</v>
      </c>
      <c r="K600" s="2" t="s">
        <v>2090</v>
      </c>
      <c r="L600" s="3">
        <v>162.15</v>
      </c>
      <c r="M600" s="3">
        <v>107.73</v>
      </c>
      <c r="N600" s="3">
        <v>88.24</v>
      </c>
      <c r="O600" s="3">
        <v>33.82</v>
      </c>
      <c r="P600" s="14"/>
      <c r="Q600" s="14"/>
      <c r="R600" s="14"/>
      <c r="S600" s="14"/>
      <c r="T600" s="3">
        <v>97.949190000000002</v>
      </c>
      <c r="U600" s="3">
        <v>53.30301</v>
      </c>
      <c r="V600" s="21" t="s">
        <v>2157</v>
      </c>
      <c r="W600" s="14">
        <v>1964</v>
      </c>
      <c r="X600" s="14">
        <v>2741.7</v>
      </c>
      <c r="Y600" s="14">
        <v>55</v>
      </c>
      <c r="Z600" s="22" t="s">
        <v>727</v>
      </c>
      <c r="AA600" s="22" t="s">
        <v>729</v>
      </c>
      <c r="AB600" s="2" t="s">
        <v>728</v>
      </c>
      <c r="AC600" s="35" t="s">
        <v>345</v>
      </c>
      <c r="AD600" s="36" t="s">
        <v>346</v>
      </c>
      <c r="AE600" s="22" t="s">
        <v>1342</v>
      </c>
      <c r="AF600" s="2" t="s">
        <v>1343</v>
      </c>
      <c r="AG600" s="2" t="s">
        <v>727</v>
      </c>
      <c r="AH600" s="2" t="s">
        <v>729</v>
      </c>
      <c r="AI600" s="2" t="s">
        <v>305</v>
      </c>
      <c r="AJ600" s="2" t="s">
        <v>180</v>
      </c>
      <c r="AK600" s="38">
        <v>400606.45</v>
      </c>
      <c r="AL600" s="39">
        <v>400606.45</v>
      </c>
      <c r="AM600" s="23">
        <f t="shared" si="9"/>
        <v>146.11607761607763</v>
      </c>
      <c r="AN600" s="5">
        <v>45237</v>
      </c>
      <c r="AO600" s="5">
        <v>44623</v>
      </c>
      <c r="AP600" s="14">
        <v>50</v>
      </c>
      <c r="AQ600" s="24">
        <v>200303.22</v>
      </c>
      <c r="AR600" s="5"/>
      <c r="AS600" s="24"/>
      <c r="AT600" s="5">
        <v>44615</v>
      </c>
      <c r="AU600" s="14">
        <v>80</v>
      </c>
      <c r="AV600" s="24">
        <v>160242.57999999999</v>
      </c>
      <c r="AW600" s="5">
        <v>45229</v>
      </c>
      <c r="AX600" s="24">
        <v>190808.65</v>
      </c>
      <c r="AY600" s="14"/>
    </row>
    <row r="601" spans="1:51" x14ac:dyDescent="0.25">
      <c r="A601" s="8" t="s">
        <v>3227</v>
      </c>
      <c r="B601" s="34" t="s">
        <v>1624</v>
      </c>
      <c r="C601" s="21" t="s">
        <v>2868</v>
      </c>
      <c r="D601" s="34" t="s">
        <v>3106</v>
      </c>
      <c r="E601" s="35" t="s">
        <v>2869</v>
      </c>
      <c r="F601" s="40" t="s">
        <v>2876</v>
      </c>
      <c r="G601" s="40" t="s">
        <v>3313</v>
      </c>
      <c r="H601" s="5">
        <v>44375</v>
      </c>
      <c r="I601" s="5">
        <v>43258</v>
      </c>
      <c r="J601" s="2" t="s">
        <v>1075</v>
      </c>
      <c r="K601" s="2" t="s">
        <v>1076</v>
      </c>
      <c r="L601" s="3">
        <v>191.23</v>
      </c>
      <c r="M601" s="3">
        <v>130.82</v>
      </c>
      <c r="N601" s="3">
        <v>120.54</v>
      </c>
      <c r="O601" s="3">
        <v>60.13</v>
      </c>
      <c r="P601" s="14">
        <v>58.31</v>
      </c>
      <c r="Q601" s="14"/>
      <c r="R601" s="14"/>
      <c r="S601" s="14"/>
      <c r="T601" s="3">
        <v>124.15</v>
      </c>
      <c r="U601" s="3">
        <v>78.25</v>
      </c>
      <c r="V601" s="21" t="s">
        <v>42</v>
      </c>
      <c r="W601" s="14">
        <v>1974</v>
      </c>
      <c r="X601" s="14">
        <v>3115.32</v>
      </c>
      <c r="Y601" s="14">
        <v>47</v>
      </c>
      <c r="Z601" s="22" t="s">
        <v>2104</v>
      </c>
      <c r="AA601" s="22" t="s">
        <v>2105</v>
      </c>
      <c r="AB601" s="2" t="s">
        <v>2106</v>
      </c>
      <c r="AC601" s="35" t="s">
        <v>2337</v>
      </c>
      <c r="AD601" s="36" t="s">
        <v>2338</v>
      </c>
      <c r="AE601" s="22"/>
      <c r="AF601" s="2"/>
      <c r="AG601" s="2"/>
      <c r="AH601" s="2"/>
      <c r="AI601" s="2"/>
      <c r="AJ601" s="2"/>
      <c r="AK601" s="38">
        <v>969496.17</v>
      </c>
      <c r="AL601" s="39">
        <v>723580</v>
      </c>
      <c r="AM601" s="23">
        <f t="shared" si="9"/>
        <v>232.26506426306125</v>
      </c>
      <c r="AN601" s="5">
        <v>45198</v>
      </c>
      <c r="AO601" s="5">
        <v>44708</v>
      </c>
      <c r="AP601" s="14">
        <v>50</v>
      </c>
      <c r="AQ601" s="24">
        <v>361790</v>
      </c>
      <c r="AR601" s="5"/>
      <c r="AS601" s="24"/>
      <c r="AT601" s="5">
        <v>44707</v>
      </c>
      <c r="AU601" s="14">
        <v>80</v>
      </c>
      <c r="AV601" s="24">
        <v>289432</v>
      </c>
      <c r="AW601" s="5">
        <v>45159</v>
      </c>
      <c r="AX601" s="24">
        <v>361790</v>
      </c>
      <c r="AY601" s="14"/>
    </row>
    <row r="602" spans="1:51" ht="30" x14ac:dyDescent="0.25">
      <c r="A602" s="8" t="s">
        <v>3228</v>
      </c>
      <c r="B602" s="34" t="s">
        <v>298</v>
      </c>
      <c r="C602" s="21"/>
      <c r="D602" s="34" t="s">
        <v>3107</v>
      </c>
      <c r="E602" s="35" t="s">
        <v>511</v>
      </c>
      <c r="F602" s="40" t="s">
        <v>512</v>
      </c>
      <c r="G602" s="40" t="s">
        <v>3313</v>
      </c>
      <c r="H602" s="5">
        <v>44475</v>
      </c>
      <c r="I602" s="5">
        <v>44288</v>
      </c>
      <c r="J602" s="2" t="s">
        <v>307</v>
      </c>
      <c r="K602" s="2" t="s">
        <v>2724</v>
      </c>
      <c r="L602" s="3">
        <v>202.47</v>
      </c>
      <c r="M602" s="3">
        <v>201.48</v>
      </c>
      <c r="N602" s="3">
        <v>67.2</v>
      </c>
      <c r="O602" s="3">
        <v>66.209999999999994</v>
      </c>
      <c r="P602" s="14"/>
      <c r="Q602" s="14"/>
      <c r="R602" s="14"/>
      <c r="S602" s="14"/>
      <c r="T602" s="3">
        <v>48.73677</v>
      </c>
      <c r="U602" s="3">
        <v>16.081530000000001</v>
      </c>
      <c r="V602" s="21" t="s">
        <v>42</v>
      </c>
      <c r="W602" s="14">
        <v>1964</v>
      </c>
      <c r="X602" s="14">
        <v>985.9</v>
      </c>
      <c r="Y602" s="14">
        <v>22</v>
      </c>
      <c r="Z602" s="22" t="s">
        <v>3108</v>
      </c>
      <c r="AA602" s="22" t="s">
        <v>3109</v>
      </c>
      <c r="AB602" s="2" t="s">
        <v>3110</v>
      </c>
      <c r="AC602" s="35" t="s">
        <v>3111</v>
      </c>
      <c r="AD602" s="36" t="s">
        <v>1370</v>
      </c>
      <c r="AE602" s="22"/>
      <c r="AF602" s="2"/>
      <c r="AG602" s="2"/>
      <c r="AH602" s="2"/>
      <c r="AI602" s="22" t="s">
        <v>3292</v>
      </c>
      <c r="AJ602" s="2" t="s">
        <v>512</v>
      </c>
      <c r="AK602" s="38">
        <v>337181.15</v>
      </c>
      <c r="AL602" s="39">
        <v>313029.55</v>
      </c>
      <c r="AM602" s="23">
        <f t="shared" si="9"/>
        <v>317.50639010041584</v>
      </c>
      <c r="AN602" s="5">
        <v>45275</v>
      </c>
      <c r="AO602" s="5">
        <v>44888</v>
      </c>
      <c r="AP602" s="14">
        <v>50</v>
      </c>
      <c r="AQ602" s="24">
        <v>156514.76999999999</v>
      </c>
      <c r="AR602" s="5"/>
      <c r="AS602" s="24"/>
      <c r="AT602" s="5">
        <v>44874</v>
      </c>
      <c r="AU602" s="14">
        <v>80</v>
      </c>
      <c r="AV602" s="24">
        <v>122811.82</v>
      </c>
      <c r="AW602" s="5">
        <v>45245</v>
      </c>
      <c r="AX602" s="24">
        <v>148894.20000000001</v>
      </c>
      <c r="AY602" s="14"/>
    </row>
    <row r="603" spans="1:51" ht="30" x14ac:dyDescent="0.25">
      <c r="A603" s="8" t="s">
        <v>3229</v>
      </c>
      <c r="B603" s="34" t="s">
        <v>35</v>
      </c>
      <c r="C603" s="21"/>
      <c r="D603" s="34" t="s">
        <v>3112</v>
      </c>
      <c r="E603" s="35" t="s">
        <v>3113</v>
      </c>
      <c r="F603" s="40" t="s">
        <v>3114</v>
      </c>
      <c r="G603" s="40" t="s">
        <v>39</v>
      </c>
      <c r="H603" s="5">
        <v>44532</v>
      </c>
      <c r="I603" s="5">
        <v>43749</v>
      </c>
      <c r="J603" s="2" t="s">
        <v>284</v>
      </c>
      <c r="K603" s="2" t="s">
        <v>285</v>
      </c>
      <c r="L603" s="3">
        <v>235.1</v>
      </c>
      <c r="M603" s="3">
        <v>200.24</v>
      </c>
      <c r="N603" s="3">
        <v>110.16</v>
      </c>
      <c r="O603" s="3">
        <v>75.3</v>
      </c>
      <c r="P603" s="14"/>
      <c r="Q603" s="14"/>
      <c r="R603" s="14"/>
      <c r="S603" s="14"/>
      <c r="T603" s="3">
        <v>31.6</v>
      </c>
      <c r="U603" s="3">
        <v>13.21</v>
      </c>
      <c r="V603" s="21" t="s">
        <v>2157</v>
      </c>
      <c r="W603" s="14">
        <v>1961</v>
      </c>
      <c r="X603" s="14">
        <v>734.1</v>
      </c>
      <c r="Y603" s="14">
        <v>12</v>
      </c>
      <c r="Z603" s="22" t="s">
        <v>2104</v>
      </c>
      <c r="AA603" s="22" t="s">
        <v>2105</v>
      </c>
      <c r="AB603" s="2" t="s">
        <v>2106</v>
      </c>
      <c r="AC603" s="35" t="s">
        <v>3115</v>
      </c>
      <c r="AD603" s="36" t="s">
        <v>3116</v>
      </c>
      <c r="AE603" s="22" t="s">
        <v>1804</v>
      </c>
      <c r="AF603" s="2">
        <v>42403037066</v>
      </c>
      <c r="AG603" s="2"/>
      <c r="AH603" s="2"/>
      <c r="AI603" s="2" t="s">
        <v>741</v>
      </c>
      <c r="AJ603" s="2" t="s">
        <v>211</v>
      </c>
      <c r="AK603" s="38">
        <v>383107.45</v>
      </c>
      <c r="AL603" s="39">
        <v>383105.45</v>
      </c>
      <c r="AM603" s="23">
        <f t="shared" si="9"/>
        <v>521.87093039095487</v>
      </c>
      <c r="AN603" s="5">
        <v>45275</v>
      </c>
      <c r="AO603" s="5">
        <v>44897</v>
      </c>
      <c r="AP603" s="14">
        <v>50</v>
      </c>
      <c r="AQ603" s="24">
        <v>191553.72</v>
      </c>
      <c r="AR603" s="5">
        <v>44889</v>
      </c>
      <c r="AS603" s="24">
        <v>185889.29</v>
      </c>
      <c r="AT603" s="5"/>
      <c r="AU603" s="14"/>
      <c r="AV603" s="24"/>
      <c r="AW603" s="5">
        <v>45230</v>
      </c>
      <c r="AX603" s="24">
        <v>188189.49</v>
      </c>
      <c r="AY603" s="14"/>
    </row>
    <row r="604" spans="1:51" ht="30" x14ac:dyDescent="0.25">
      <c r="A604" s="8" t="s">
        <v>3230</v>
      </c>
      <c r="B604" s="34" t="s">
        <v>269</v>
      </c>
      <c r="C604" s="21" t="s">
        <v>270</v>
      </c>
      <c r="D604" s="34" t="s">
        <v>3117</v>
      </c>
      <c r="E604" s="35" t="s">
        <v>3118</v>
      </c>
      <c r="F604" s="40" t="s">
        <v>3119</v>
      </c>
      <c r="G604" s="40" t="s">
        <v>39</v>
      </c>
      <c r="H604" s="5">
        <v>44538</v>
      </c>
      <c r="I604" s="5">
        <v>44277</v>
      </c>
      <c r="J604" s="2" t="s">
        <v>274</v>
      </c>
      <c r="K604" s="2" t="s">
        <v>275</v>
      </c>
      <c r="L604" s="3">
        <v>177.08</v>
      </c>
      <c r="M604" s="3">
        <v>146.44999999999999</v>
      </c>
      <c r="N604" s="3">
        <v>83.76</v>
      </c>
      <c r="O604" s="3">
        <v>53.13</v>
      </c>
      <c r="P604" s="14">
        <v>63.39</v>
      </c>
      <c r="Q604" s="14"/>
      <c r="R604" s="14"/>
      <c r="S604" s="14"/>
      <c r="T604" s="3">
        <v>58.61</v>
      </c>
      <c r="U604" s="3">
        <v>26.56</v>
      </c>
      <c r="V604" s="21" t="s">
        <v>42</v>
      </c>
      <c r="W604" s="14">
        <v>1970</v>
      </c>
      <c r="X604" s="14">
        <v>1733.46</v>
      </c>
      <c r="Y604" s="14">
        <v>27</v>
      </c>
      <c r="Z604" s="22" t="s">
        <v>845</v>
      </c>
      <c r="AA604" s="22" t="s">
        <v>846</v>
      </c>
      <c r="AB604" s="2" t="s">
        <v>2506</v>
      </c>
      <c r="AC604" s="35" t="s">
        <v>3120</v>
      </c>
      <c r="AD604" s="36" t="s">
        <v>1901</v>
      </c>
      <c r="AE604" s="22" t="s">
        <v>720</v>
      </c>
      <c r="AF604" s="2" t="s">
        <v>721</v>
      </c>
      <c r="AG604" s="22" t="s">
        <v>3121</v>
      </c>
      <c r="AH604" s="22" t="s">
        <v>3122</v>
      </c>
      <c r="AI604" s="2"/>
      <c r="AJ604" s="2"/>
      <c r="AK604" s="38">
        <v>536210.72</v>
      </c>
      <c r="AL604" s="39">
        <v>536210.72</v>
      </c>
      <c r="AM604" s="23">
        <f t="shared" si="9"/>
        <v>309.32973359639101</v>
      </c>
      <c r="AN604" s="5">
        <v>45198</v>
      </c>
      <c r="AO604" s="5">
        <v>44704</v>
      </c>
      <c r="AP604" s="14">
        <v>50</v>
      </c>
      <c r="AQ604" s="24">
        <v>268105.36</v>
      </c>
      <c r="AR604" s="5"/>
      <c r="AS604" s="24"/>
      <c r="AT604" s="5">
        <v>44699</v>
      </c>
      <c r="AU604" s="14">
        <v>80</v>
      </c>
      <c r="AV604" s="24">
        <v>214484.29</v>
      </c>
      <c r="AW604" s="5">
        <v>45195</v>
      </c>
      <c r="AX604" s="24">
        <v>267909.93</v>
      </c>
      <c r="AY604" s="14"/>
    </row>
    <row r="605" spans="1:51" ht="45" x14ac:dyDescent="0.25">
      <c r="A605" s="8" t="s">
        <v>3231</v>
      </c>
      <c r="B605" s="34" t="s">
        <v>101</v>
      </c>
      <c r="C605" s="21" t="s">
        <v>102</v>
      </c>
      <c r="D605" s="34" t="s">
        <v>3123</v>
      </c>
      <c r="E605" s="35" t="s">
        <v>3123</v>
      </c>
      <c r="F605" s="40" t="s">
        <v>3124</v>
      </c>
      <c r="G605" s="40" t="s">
        <v>39</v>
      </c>
      <c r="H605" s="5">
        <v>44497</v>
      </c>
      <c r="I605" s="5">
        <v>44236</v>
      </c>
      <c r="J605" s="2" t="s">
        <v>40</v>
      </c>
      <c r="K605" s="2" t="s">
        <v>41</v>
      </c>
      <c r="L605" s="3">
        <v>239.27</v>
      </c>
      <c r="M605" s="3">
        <v>182.23</v>
      </c>
      <c r="N605" s="3">
        <v>118.38</v>
      </c>
      <c r="O605" s="3">
        <v>65.94</v>
      </c>
      <c r="P605" s="14"/>
      <c r="Q605" s="14"/>
      <c r="R605" s="14"/>
      <c r="S605" s="14"/>
      <c r="T605" s="3">
        <v>96.334000000000003</v>
      </c>
      <c r="U605" s="3">
        <v>49.512</v>
      </c>
      <c r="V605" s="21" t="s">
        <v>1546</v>
      </c>
      <c r="W605" s="14">
        <v>1980</v>
      </c>
      <c r="X605" s="14">
        <v>1903.1</v>
      </c>
      <c r="Y605" s="14">
        <v>28</v>
      </c>
      <c r="Z605" s="22" t="s">
        <v>111</v>
      </c>
      <c r="AA605" s="22" t="s">
        <v>105</v>
      </c>
      <c r="AB605" s="2" t="s">
        <v>703</v>
      </c>
      <c r="AC605" s="35" t="s">
        <v>2098</v>
      </c>
      <c r="AD605" s="36" t="s">
        <v>2099</v>
      </c>
      <c r="AE605" s="22" t="s">
        <v>1862</v>
      </c>
      <c r="AF605" s="2" t="s">
        <v>1863</v>
      </c>
      <c r="AG605" s="22" t="s">
        <v>2669</v>
      </c>
      <c r="AH605" s="22" t="s">
        <v>3125</v>
      </c>
      <c r="AI605" s="2" t="s">
        <v>706</v>
      </c>
      <c r="AJ605" s="2" t="s">
        <v>707</v>
      </c>
      <c r="AK605" s="38">
        <v>863224.49</v>
      </c>
      <c r="AL605" s="39">
        <v>863224.49</v>
      </c>
      <c r="AM605" s="23">
        <f t="shared" si="9"/>
        <v>453.58861331511747</v>
      </c>
      <c r="AN605" s="5">
        <v>45275</v>
      </c>
      <c r="AO605" s="5">
        <v>44887</v>
      </c>
      <c r="AP605" s="14">
        <v>50</v>
      </c>
      <c r="AQ605" s="24">
        <v>431612.24</v>
      </c>
      <c r="AR605" s="5"/>
      <c r="AS605" s="24"/>
      <c r="AT605" s="5">
        <v>44880</v>
      </c>
      <c r="AU605" s="14">
        <v>80</v>
      </c>
      <c r="AV605" s="24">
        <v>341279.21</v>
      </c>
      <c r="AW605" s="5">
        <v>45247</v>
      </c>
      <c r="AX605" s="24">
        <v>431606.83</v>
      </c>
      <c r="AY605" s="14"/>
    </row>
    <row r="606" spans="1:51" ht="30" x14ac:dyDescent="0.25">
      <c r="A606" s="8" t="s">
        <v>3232</v>
      </c>
      <c r="B606" s="34" t="s">
        <v>269</v>
      </c>
      <c r="C606" s="21" t="s">
        <v>270</v>
      </c>
      <c r="D606" s="34" t="s">
        <v>1938</v>
      </c>
      <c r="E606" s="35" t="s">
        <v>3126</v>
      </c>
      <c r="F606" s="40" t="s">
        <v>3127</v>
      </c>
      <c r="G606" s="40" t="s">
        <v>39</v>
      </c>
      <c r="H606" s="5">
        <v>44306</v>
      </c>
      <c r="I606" s="5">
        <v>44127</v>
      </c>
      <c r="J606" s="2" t="s">
        <v>274</v>
      </c>
      <c r="K606" s="2" t="s">
        <v>275</v>
      </c>
      <c r="L606" s="3">
        <v>188.64</v>
      </c>
      <c r="M606" s="3">
        <v>156.84</v>
      </c>
      <c r="N606" s="3">
        <v>82.5</v>
      </c>
      <c r="O606" s="3">
        <v>50.7</v>
      </c>
      <c r="P606" s="14">
        <v>63.39</v>
      </c>
      <c r="Q606" s="14"/>
      <c r="R606" s="14"/>
      <c r="S606" s="14"/>
      <c r="T606" s="3">
        <v>27.32</v>
      </c>
      <c r="U606" s="3">
        <v>11.35</v>
      </c>
      <c r="V606" s="21" t="s">
        <v>42</v>
      </c>
      <c r="W606" s="14">
        <v>1963</v>
      </c>
      <c r="X606" s="14">
        <v>751.2</v>
      </c>
      <c r="Y606" s="14">
        <v>12</v>
      </c>
      <c r="Z606" s="22" t="s">
        <v>280</v>
      </c>
      <c r="AA606" s="22" t="s">
        <v>281</v>
      </c>
      <c r="AB606" s="2" t="s">
        <v>480</v>
      </c>
      <c r="AC606" s="35" t="s">
        <v>3115</v>
      </c>
      <c r="AD606" s="36" t="s">
        <v>3116</v>
      </c>
      <c r="AE606" s="22" t="s">
        <v>720</v>
      </c>
      <c r="AF606" s="2" t="s">
        <v>721</v>
      </c>
      <c r="AG606" s="2" t="s">
        <v>280</v>
      </c>
      <c r="AH606" s="2" t="s">
        <v>281</v>
      </c>
      <c r="AI606" s="2"/>
      <c r="AJ606" s="2"/>
      <c r="AK606" s="38">
        <v>313046.42</v>
      </c>
      <c r="AL606" s="39">
        <v>313046.42</v>
      </c>
      <c r="AM606" s="23">
        <f t="shared" si="9"/>
        <v>416.72846112886043</v>
      </c>
      <c r="AN606" s="5">
        <v>45275</v>
      </c>
      <c r="AO606" s="5">
        <v>44832</v>
      </c>
      <c r="AP606" s="14">
        <v>50</v>
      </c>
      <c r="AQ606" s="24">
        <v>156523.21</v>
      </c>
      <c r="AR606" s="5"/>
      <c r="AS606" s="24"/>
      <c r="AT606" s="5">
        <v>44826</v>
      </c>
      <c r="AU606" s="14">
        <v>80</v>
      </c>
      <c r="AV606" s="24">
        <v>125218.57</v>
      </c>
      <c r="AW606" s="5">
        <v>45237</v>
      </c>
      <c r="AX606" s="24">
        <v>156523.21</v>
      </c>
      <c r="AY606" s="14"/>
    </row>
    <row r="607" spans="1:51" ht="45" x14ac:dyDescent="0.25">
      <c r="A607" s="8" t="s">
        <v>3233</v>
      </c>
      <c r="B607" s="34" t="s">
        <v>35</v>
      </c>
      <c r="C607" s="21"/>
      <c r="D607" s="34" t="s">
        <v>3128</v>
      </c>
      <c r="E607" s="35" t="s">
        <v>3129</v>
      </c>
      <c r="F607" s="40" t="s">
        <v>3130</v>
      </c>
      <c r="G607" s="40" t="s">
        <v>39</v>
      </c>
      <c r="H607" s="5">
        <v>44459</v>
      </c>
      <c r="I607" s="5">
        <v>43557</v>
      </c>
      <c r="J607" s="2" t="s">
        <v>3131</v>
      </c>
      <c r="K607" s="2" t="s">
        <v>41</v>
      </c>
      <c r="L607" s="3">
        <v>262.94</v>
      </c>
      <c r="M607" s="3">
        <v>228.76</v>
      </c>
      <c r="N607" s="3">
        <v>110.06</v>
      </c>
      <c r="O607" s="3">
        <v>75.88</v>
      </c>
      <c r="P607" s="14"/>
      <c r="Q607" s="14"/>
      <c r="R607" s="14"/>
      <c r="S607" s="14"/>
      <c r="T607" s="3">
        <v>36.9</v>
      </c>
      <c r="U607" s="3">
        <v>15.45</v>
      </c>
      <c r="V607" s="21" t="s">
        <v>42</v>
      </c>
      <c r="W607" s="14">
        <v>1956</v>
      </c>
      <c r="X607" s="14">
        <v>536.9</v>
      </c>
      <c r="Y607" s="14">
        <v>8</v>
      </c>
      <c r="Z607" s="22" t="s">
        <v>43</v>
      </c>
      <c r="AA607" s="22" t="s">
        <v>44</v>
      </c>
      <c r="AB607" s="2" t="s">
        <v>2460</v>
      </c>
      <c r="AC607" s="41" t="s">
        <v>3132</v>
      </c>
      <c r="AD607" s="36" t="s">
        <v>3133</v>
      </c>
      <c r="AE607" s="22" t="s">
        <v>2377</v>
      </c>
      <c r="AF607" s="2" t="s">
        <v>2378</v>
      </c>
      <c r="AG607" s="2" t="s">
        <v>43</v>
      </c>
      <c r="AH607" s="2" t="s">
        <v>3134</v>
      </c>
      <c r="AI607" s="2" t="s">
        <v>741</v>
      </c>
      <c r="AJ607" s="2" t="s">
        <v>211</v>
      </c>
      <c r="AK607" s="38">
        <v>202022.71</v>
      </c>
      <c r="AL607" s="39">
        <v>202022.71</v>
      </c>
      <c r="AM607" s="23">
        <f t="shared" si="9"/>
        <v>376.27623393555598</v>
      </c>
      <c r="AN607" s="5">
        <v>45198</v>
      </c>
      <c r="AO607" s="5">
        <v>44739</v>
      </c>
      <c r="AP607" s="14">
        <v>50</v>
      </c>
      <c r="AQ607" s="24">
        <v>101011.35</v>
      </c>
      <c r="AR607" s="5">
        <v>44728</v>
      </c>
      <c r="AS607" s="24">
        <v>97756.46</v>
      </c>
      <c r="AT607" s="5"/>
      <c r="AU607" s="14"/>
      <c r="AV607" s="24"/>
      <c r="AW607" s="5">
        <v>45202</v>
      </c>
      <c r="AX607" s="24">
        <v>100947.84</v>
      </c>
      <c r="AY607" s="14"/>
    </row>
    <row r="608" spans="1:51" ht="45" x14ac:dyDescent="0.25">
      <c r="A608" s="8" t="s">
        <v>3234</v>
      </c>
      <c r="B608" s="34" t="s">
        <v>128</v>
      </c>
      <c r="C608" s="21" t="s">
        <v>3135</v>
      </c>
      <c r="D608" s="34" t="s">
        <v>3136</v>
      </c>
      <c r="E608" s="35" t="s">
        <v>3137</v>
      </c>
      <c r="F608" s="40" t="s">
        <v>3138</v>
      </c>
      <c r="G608" s="40" t="s">
        <v>39</v>
      </c>
      <c r="H608" s="5">
        <v>44293</v>
      </c>
      <c r="I608" s="5">
        <v>43962</v>
      </c>
      <c r="J608" s="2" t="s">
        <v>818</v>
      </c>
      <c r="K608" s="2" t="s">
        <v>819</v>
      </c>
      <c r="L608" s="3">
        <v>221.22</v>
      </c>
      <c r="M608" s="3">
        <v>172.93</v>
      </c>
      <c r="N608" s="3">
        <v>124.91</v>
      </c>
      <c r="O608" s="3">
        <v>76.61</v>
      </c>
      <c r="P608" s="14"/>
      <c r="Q608" s="14"/>
      <c r="R608" s="14"/>
      <c r="S608" s="14"/>
      <c r="T608" s="3">
        <v>48.18</v>
      </c>
      <c r="U608" s="3">
        <v>31</v>
      </c>
      <c r="V608" s="21" t="s">
        <v>42</v>
      </c>
      <c r="W608" s="14">
        <v>1973</v>
      </c>
      <c r="X608" s="14">
        <v>1292.3</v>
      </c>
      <c r="Y608" s="14">
        <v>18</v>
      </c>
      <c r="Z608" s="22" t="s">
        <v>43</v>
      </c>
      <c r="AA608" s="22" t="s">
        <v>44</v>
      </c>
      <c r="AB608" s="2" t="s">
        <v>2460</v>
      </c>
      <c r="AC608" s="35" t="s">
        <v>2098</v>
      </c>
      <c r="AD608" s="36" t="s">
        <v>2099</v>
      </c>
      <c r="AE608" s="22" t="s">
        <v>1418</v>
      </c>
      <c r="AF608" s="2" t="s">
        <v>1419</v>
      </c>
      <c r="AG608" s="2" t="s">
        <v>43</v>
      </c>
      <c r="AH608" s="2" t="s">
        <v>44</v>
      </c>
      <c r="AI608" s="2" t="s">
        <v>3139</v>
      </c>
      <c r="AJ608" s="2" t="s">
        <v>3140</v>
      </c>
      <c r="AK608" s="38">
        <v>393696.77</v>
      </c>
      <c r="AL608" s="39">
        <v>393691.9</v>
      </c>
      <c r="AM608" s="23">
        <f t="shared" si="9"/>
        <v>304.64435502592278</v>
      </c>
      <c r="AN608" s="5"/>
      <c r="AO608" s="5">
        <v>44659</v>
      </c>
      <c r="AP608" s="14">
        <v>50</v>
      </c>
      <c r="AQ608" s="24">
        <v>196848.38</v>
      </c>
      <c r="AR608" s="5">
        <v>44656</v>
      </c>
      <c r="AS608" s="24">
        <v>196848.39</v>
      </c>
      <c r="AT608" s="5"/>
      <c r="AU608" s="14"/>
      <c r="AV608" s="24"/>
      <c r="AW608" s="5">
        <v>44992</v>
      </c>
      <c r="AX608" s="24">
        <v>196845.95</v>
      </c>
      <c r="AY608" s="14"/>
    </row>
    <row r="609" spans="1:51" x14ac:dyDescent="0.25">
      <c r="A609" s="8" t="s">
        <v>3235</v>
      </c>
      <c r="B609" s="34" t="s">
        <v>101</v>
      </c>
      <c r="C609" s="21" t="s">
        <v>102</v>
      </c>
      <c r="D609" s="34" t="s">
        <v>3141</v>
      </c>
      <c r="E609" s="35" t="s">
        <v>3141</v>
      </c>
      <c r="F609" s="40" t="s">
        <v>3142</v>
      </c>
      <c r="G609" s="40" t="s">
        <v>39</v>
      </c>
      <c r="H609" s="5">
        <v>44293</v>
      </c>
      <c r="I609" s="5">
        <v>43798</v>
      </c>
      <c r="J609" s="2" t="s">
        <v>40</v>
      </c>
      <c r="K609" s="2" t="s">
        <v>41</v>
      </c>
      <c r="L609" s="3">
        <v>213.54</v>
      </c>
      <c r="M609" s="3">
        <v>156.86000000000001</v>
      </c>
      <c r="N609" s="3">
        <v>110.29</v>
      </c>
      <c r="O609" s="3">
        <v>55.55</v>
      </c>
      <c r="P609" s="14"/>
      <c r="Q609" s="14"/>
      <c r="R609" s="14"/>
      <c r="S609" s="14"/>
      <c r="T609" s="3">
        <v>131.38</v>
      </c>
      <c r="U609" s="3">
        <v>67.86</v>
      </c>
      <c r="V609" s="21" t="s">
        <v>1546</v>
      </c>
      <c r="W609" s="14">
        <v>1976</v>
      </c>
      <c r="X609" s="14">
        <v>2913.3</v>
      </c>
      <c r="Y609" s="14">
        <v>42</v>
      </c>
      <c r="Z609" s="22" t="s">
        <v>111</v>
      </c>
      <c r="AA609" s="22" t="s">
        <v>112</v>
      </c>
      <c r="AB609" s="2" t="s">
        <v>703</v>
      </c>
      <c r="AC609" s="35" t="s">
        <v>3120</v>
      </c>
      <c r="AD609" s="36" t="s">
        <v>1901</v>
      </c>
      <c r="AE609" s="22" t="s">
        <v>1862</v>
      </c>
      <c r="AF609" s="2" t="s">
        <v>1863</v>
      </c>
      <c r="AG609" s="2" t="s">
        <v>111</v>
      </c>
      <c r="AH609" s="2" t="s">
        <v>112</v>
      </c>
      <c r="AI609" s="2" t="s">
        <v>706</v>
      </c>
      <c r="AJ609" s="2" t="s">
        <v>707</v>
      </c>
      <c r="AK609" s="38">
        <v>1001493.94</v>
      </c>
      <c r="AL609" s="39">
        <v>1001493.94</v>
      </c>
      <c r="AM609" s="23">
        <f t="shared" si="9"/>
        <v>343.76615521916722</v>
      </c>
      <c r="AN609" s="5">
        <v>45275</v>
      </c>
      <c r="AO609" s="5">
        <v>44880</v>
      </c>
      <c r="AP609" s="14">
        <v>50</v>
      </c>
      <c r="AQ609" s="24">
        <v>500746.97</v>
      </c>
      <c r="AR609" s="5"/>
      <c r="AS609" s="24"/>
      <c r="AT609" s="5">
        <v>44875</v>
      </c>
      <c r="AU609" s="14">
        <v>80</v>
      </c>
      <c r="AV609" s="24">
        <v>395530.1</v>
      </c>
      <c r="AW609" s="5">
        <v>45237</v>
      </c>
      <c r="AX609" s="24">
        <v>495590.32</v>
      </c>
      <c r="AY609" s="14"/>
    </row>
    <row r="610" spans="1:51" ht="30" x14ac:dyDescent="0.25">
      <c r="A610" s="8" t="s">
        <v>3236</v>
      </c>
      <c r="B610" s="34" t="s">
        <v>363</v>
      </c>
      <c r="C610" s="21" t="s">
        <v>364</v>
      </c>
      <c r="D610" s="34" t="s">
        <v>3143</v>
      </c>
      <c r="E610" s="35" t="s">
        <v>3144</v>
      </c>
      <c r="F610" s="40" t="s">
        <v>3145</v>
      </c>
      <c r="G610" s="40" t="s">
        <v>39</v>
      </c>
      <c r="H610" s="5">
        <v>44225</v>
      </c>
      <c r="I610" s="5">
        <v>43266</v>
      </c>
      <c r="J610" s="2" t="s">
        <v>40</v>
      </c>
      <c r="K610" s="2" t="s">
        <v>41</v>
      </c>
      <c r="L610" s="3">
        <v>175.87</v>
      </c>
      <c r="M610" s="3">
        <v>125.88</v>
      </c>
      <c r="N610" s="3">
        <v>101.44</v>
      </c>
      <c r="O610" s="3">
        <v>51.45</v>
      </c>
      <c r="P610" s="14"/>
      <c r="Q610" s="14"/>
      <c r="R610" s="14"/>
      <c r="S610" s="14"/>
      <c r="T610" s="3">
        <v>122.88</v>
      </c>
      <c r="U610" s="3">
        <v>70.87</v>
      </c>
      <c r="V610" s="21" t="s">
        <v>42</v>
      </c>
      <c r="W610" s="14">
        <v>1980</v>
      </c>
      <c r="X610" s="14">
        <v>3460.7</v>
      </c>
      <c r="Y610" s="14">
        <v>44</v>
      </c>
      <c r="Z610" s="22" t="s">
        <v>111</v>
      </c>
      <c r="AA610" s="22" t="s">
        <v>112</v>
      </c>
      <c r="AB610" s="2" t="s">
        <v>703</v>
      </c>
      <c r="AC610" s="35" t="s">
        <v>448</v>
      </c>
      <c r="AD610" s="36" t="s">
        <v>449</v>
      </c>
      <c r="AE610" s="22" t="s">
        <v>373</v>
      </c>
      <c r="AF610" s="2" t="s">
        <v>374</v>
      </c>
      <c r="AG610" s="2" t="s">
        <v>111</v>
      </c>
      <c r="AH610" s="2" t="s">
        <v>112</v>
      </c>
      <c r="AI610" s="2" t="s">
        <v>2044</v>
      </c>
      <c r="AJ610" s="2" t="s">
        <v>2045</v>
      </c>
      <c r="AK610" s="38">
        <v>774335.5</v>
      </c>
      <c r="AL610" s="39">
        <v>774335.5</v>
      </c>
      <c r="AM610" s="23">
        <f t="shared" si="9"/>
        <v>223.75111971566449</v>
      </c>
      <c r="AN610" s="5">
        <v>45198</v>
      </c>
      <c r="AO610" s="5">
        <v>44699</v>
      </c>
      <c r="AP610" s="14">
        <v>50</v>
      </c>
      <c r="AQ610" s="24">
        <v>387167.75</v>
      </c>
      <c r="AR610" s="5"/>
      <c r="AS610" s="24"/>
      <c r="AT610" s="5">
        <v>44691</v>
      </c>
      <c r="AU610" s="14">
        <v>80</v>
      </c>
      <c r="AV610" s="24">
        <v>306384</v>
      </c>
      <c r="AW610" s="5">
        <v>45211</v>
      </c>
      <c r="AX610" s="24">
        <v>386976.09</v>
      </c>
      <c r="AY610" s="14"/>
    </row>
    <row r="611" spans="1:51" ht="30" x14ac:dyDescent="0.25">
      <c r="A611" s="8" t="s">
        <v>3237</v>
      </c>
      <c r="B611" s="34" t="s">
        <v>396</v>
      </c>
      <c r="C611" s="21" t="s">
        <v>397</v>
      </c>
      <c r="D611" s="34" t="s">
        <v>3146</v>
      </c>
      <c r="E611" s="35" t="s">
        <v>3147</v>
      </c>
      <c r="F611" s="40" t="s">
        <v>3148</v>
      </c>
      <c r="G611" s="40" t="s">
        <v>39</v>
      </c>
      <c r="H611" s="5">
        <v>44539</v>
      </c>
      <c r="I611" s="5">
        <v>44174</v>
      </c>
      <c r="J611" s="2" t="s">
        <v>212</v>
      </c>
      <c r="K611" s="2" t="s">
        <v>213</v>
      </c>
      <c r="L611" s="3">
        <v>139.19</v>
      </c>
      <c r="M611" s="3">
        <v>104.43</v>
      </c>
      <c r="N611" s="3">
        <v>83.57</v>
      </c>
      <c r="O611" s="3">
        <v>48.81</v>
      </c>
      <c r="P611" s="14">
        <v>58.08</v>
      </c>
      <c r="Q611" s="14"/>
      <c r="R611" s="14"/>
      <c r="S611" s="14"/>
      <c r="T611" s="3">
        <v>90.7</v>
      </c>
      <c r="U611" s="3">
        <v>48.23</v>
      </c>
      <c r="V611" s="21" t="s">
        <v>1913</v>
      </c>
      <c r="W611" s="14" t="s">
        <v>2563</v>
      </c>
      <c r="X611" s="14">
        <v>3854.9</v>
      </c>
      <c r="Y611" s="14">
        <v>60</v>
      </c>
      <c r="Z611" s="22" t="s">
        <v>43</v>
      </c>
      <c r="AA611" s="22" t="s">
        <v>44</v>
      </c>
      <c r="AB611" s="2" t="s">
        <v>2460</v>
      </c>
      <c r="AC611" s="35" t="s">
        <v>159</v>
      </c>
      <c r="AD611" s="36" t="s">
        <v>160</v>
      </c>
      <c r="AE611" s="22" t="s">
        <v>124</v>
      </c>
      <c r="AF611" s="2" t="s">
        <v>125</v>
      </c>
      <c r="AG611" s="2" t="s">
        <v>43</v>
      </c>
      <c r="AH611" s="2" t="s">
        <v>44</v>
      </c>
      <c r="AI611" s="2" t="s">
        <v>399</v>
      </c>
      <c r="AJ611" s="2" t="s">
        <v>578</v>
      </c>
      <c r="AK611" s="38">
        <v>935879.86</v>
      </c>
      <c r="AL611" s="39">
        <v>935879.86</v>
      </c>
      <c r="AM611" s="23">
        <f t="shared" si="9"/>
        <v>242.77668940828556</v>
      </c>
      <c r="AN611" s="5">
        <v>45198</v>
      </c>
      <c r="AO611" s="5">
        <v>44767</v>
      </c>
      <c r="AP611" s="14">
        <v>50</v>
      </c>
      <c r="AQ611" s="24">
        <v>467939.93</v>
      </c>
      <c r="AR611" s="5"/>
      <c r="AS611" s="24"/>
      <c r="AT611" s="5">
        <v>44747</v>
      </c>
      <c r="AU611" s="14">
        <v>80</v>
      </c>
      <c r="AV611" s="24">
        <v>371172.97</v>
      </c>
      <c r="AW611" s="5">
        <v>45282</v>
      </c>
      <c r="AX611" s="24">
        <v>467544.33</v>
      </c>
      <c r="AY611" s="14" t="s">
        <v>97</v>
      </c>
    </row>
    <row r="612" spans="1:51" ht="30" x14ac:dyDescent="0.25">
      <c r="A612" s="8" t="s">
        <v>3238</v>
      </c>
      <c r="B612" s="34" t="s">
        <v>1491</v>
      </c>
      <c r="C612" s="21" t="s">
        <v>1590</v>
      </c>
      <c r="D612" s="34" t="s">
        <v>3149</v>
      </c>
      <c r="E612" s="35" t="s">
        <v>1715</v>
      </c>
      <c r="F612" s="40" t="s">
        <v>1724</v>
      </c>
      <c r="G612" s="40" t="s">
        <v>3313</v>
      </c>
      <c r="H612" s="5">
        <v>44431</v>
      </c>
      <c r="I612" s="5">
        <v>43469</v>
      </c>
      <c r="J612" s="2" t="s">
        <v>2935</v>
      </c>
      <c r="K612" s="2" t="s">
        <v>2631</v>
      </c>
      <c r="L612" s="3">
        <v>170.79</v>
      </c>
      <c r="M612" s="3">
        <v>119.79</v>
      </c>
      <c r="N612" s="3">
        <v>68.19</v>
      </c>
      <c r="O612" s="3">
        <v>37.020000000000003</v>
      </c>
      <c r="P612" s="14"/>
      <c r="Q612" s="14"/>
      <c r="R612" s="14"/>
      <c r="S612" s="14"/>
      <c r="T612" s="3">
        <v>87.36</v>
      </c>
      <c r="U612" s="3">
        <v>34.880000000000003</v>
      </c>
      <c r="V612" s="21" t="s">
        <v>42</v>
      </c>
      <c r="W612" s="14">
        <v>1985</v>
      </c>
      <c r="X612" s="14">
        <v>2571.3000000000002</v>
      </c>
      <c r="Y612" s="14">
        <v>39</v>
      </c>
      <c r="Z612" s="22" t="s">
        <v>1499</v>
      </c>
      <c r="AA612" s="22" t="s">
        <v>1505</v>
      </c>
      <c r="AB612" s="2" t="s">
        <v>1500</v>
      </c>
      <c r="AC612" s="35" t="s">
        <v>3150</v>
      </c>
      <c r="AD612" s="36" t="s">
        <v>3151</v>
      </c>
      <c r="AE612" s="22" t="s">
        <v>912</v>
      </c>
      <c r="AF612" s="2" t="s">
        <v>913</v>
      </c>
      <c r="AG612" s="2" t="s">
        <v>2926</v>
      </c>
      <c r="AH612" s="2" t="s">
        <v>2927</v>
      </c>
      <c r="AI612" s="2" t="s">
        <v>2403</v>
      </c>
      <c r="AJ612" s="2" t="s">
        <v>1724</v>
      </c>
      <c r="AK612" s="38">
        <v>816873.24</v>
      </c>
      <c r="AL612" s="39">
        <v>816873.24</v>
      </c>
      <c r="AM612" s="23">
        <f t="shared" si="9"/>
        <v>317.68881110722202</v>
      </c>
      <c r="AN612" s="5">
        <v>45198</v>
      </c>
      <c r="AO612" s="5">
        <v>44796</v>
      </c>
      <c r="AP612" s="14">
        <v>50</v>
      </c>
      <c r="AQ612" s="24">
        <v>408436.62</v>
      </c>
      <c r="AR612" s="5">
        <v>44790</v>
      </c>
      <c r="AS612" s="24">
        <v>402338.22</v>
      </c>
      <c r="AT612" s="5"/>
      <c r="AU612" s="14"/>
      <c r="AV612" s="24"/>
      <c r="AW612" s="5">
        <v>45224</v>
      </c>
      <c r="AX612" s="24">
        <v>406193.03</v>
      </c>
      <c r="AY612" s="14" t="s">
        <v>97</v>
      </c>
    </row>
    <row r="613" spans="1:51" ht="30" x14ac:dyDescent="0.25">
      <c r="A613" s="8" t="s">
        <v>3239</v>
      </c>
      <c r="B613" s="34" t="s">
        <v>36</v>
      </c>
      <c r="C613" s="21" t="s">
        <v>37</v>
      </c>
      <c r="D613" s="34" t="s">
        <v>3152</v>
      </c>
      <c r="E613" s="35" t="s">
        <v>3308</v>
      </c>
      <c r="F613" s="40" t="s">
        <v>1545</v>
      </c>
      <c r="G613" s="40" t="s">
        <v>3313</v>
      </c>
      <c r="H613" s="5">
        <v>44602</v>
      </c>
      <c r="I613" s="5">
        <v>44086</v>
      </c>
      <c r="J613" s="2" t="s">
        <v>1268</v>
      </c>
      <c r="K613" s="2" t="s">
        <v>1269</v>
      </c>
      <c r="L613" s="3">
        <v>162.83000000000001</v>
      </c>
      <c r="M613" s="3">
        <v>114.88</v>
      </c>
      <c r="N613" s="3">
        <v>94.34</v>
      </c>
      <c r="O613" s="3">
        <v>46.39</v>
      </c>
      <c r="P613" s="14"/>
      <c r="Q613" s="14"/>
      <c r="R613" s="14"/>
      <c r="S613" s="14"/>
      <c r="T613" s="3">
        <v>52.04</v>
      </c>
      <c r="U613" s="3">
        <v>29.92</v>
      </c>
      <c r="V613" s="21" t="s">
        <v>1546</v>
      </c>
      <c r="W613" s="14">
        <v>1979</v>
      </c>
      <c r="X613" s="14">
        <v>1769.91</v>
      </c>
      <c r="Y613" s="14">
        <v>18</v>
      </c>
      <c r="Z613" s="22" t="s">
        <v>3153</v>
      </c>
      <c r="AA613" s="22"/>
      <c r="AB613" s="2" t="s">
        <v>3154</v>
      </c>
      <c r="AC613" s="35" t="s">
        <v>1946</v>
      </c>
      <c r="AD613" s="36" t="s">
        <v>1947</v>
      </c>
      <c r="AE613" s="22"/>
      <c r="AF613" s="2"/>
      <c r="AG613" s="2"/>
      <c r="AH613" s="2"/>
      <c r="AI613" s="2"/>
      <c r="AJ613" s="2"/>
      <c r="AK613" s="38">
        <v>581027.06000000006</v>
      </c>
      <c r="AL613" s="39">
        <v>462341</v>
      </c>
      <c r="AM613" s="23">
        <f t="shared" si="9"/>
        <v>261.22288703945395</v>
      </c>
      <c r="AN613" s="5">
        <v>45275</v>
      </c>
      <c r="AO613" s="5">
        <v>44886</v>
      </c>
      <c r="AP613" s="14">
        <v>50</v>
      </c>
      <c r="AQ613" s="24">
        <v>231170.5</v>
      </c>
      <c r="AR613" s="5">
        <v>44881</v>
      </c>
      <c r="AS613" s="24">
        <v>231170.5</v>
      </c>
      <c r="AT613" s="5"/>
      <c r="AU613" s="14"/>
      <c r="AV613" s="24"/>
      <c r="AW613" s="5">
        <v>45219</v>
      </c>
      <c r="AX613" s="24">
        <v>230197.62</v>
      </c>
      <c r="AY613" s="14"/>
    </row>
    <row r="614" spans="1:51" ht="30" x14ac:dyDescent="0.25">
      <c r="A614" s="8" t="s">
        <v>3240</v>
      </c>
      <c r="B614" s="34" t="s">
        <v>1084</v>
      </c>
      <c r="C614" s="21"/>
      <c r="D614" s="34" t="s">
        <v>3155</v>
      </c>
      <c r="E614" s="35" t="s">
        <v>3156</v>
      </c>
      <c r="F614" s="40" t="s">
        <v>3157</v>
      </c>
      <c r="G614" s="40" t="s">
        <v>39</v>
      </c>
      <c r="H614" s="5">
        <v>44418</v>
      </c>
      <c r="I614" s="5">
        <v>44064</v>
      </c>
      <c r="J614" s="2" t="s">
        <v>274</v>
      </c>
      <c r="K614" s="2" t="s">
        <v>275</v>
      </c>
      <c r="L614" s="3">
        <v>176.96</v>
      </c>
      <c r="M614" s="3">
        <v>176.96</v>
      </c>
      <c r="N614" s="3">
        <v>67.930000000000007</v>
      </c>
      <c r="O614" s="3">
        <v>67.930000000000007</v>
      </c>
      <c r="P614" s="14"/>
      <c r="Q614" s="14"/>
      <c r="R614" s="14"/>
      <c r="S614" s="14"/>
      <c r="T614" s="3">
        <v>32</v>
      </c>
      <c r="U614" s="3">
        <v>12.8</v>
      </c>
      <c r="V614" s="21" t="s">
        <v>42</v>
      </c>
      <c r="W614" s="14">
        <v>1955</v>
      </c>
      <c r="X614" s="14">
        <v>689.19</v>
      </c>
      <c r="Y614" s="14">
        <v>11</v>
      </c>
      <c r="Z614" s="22" t="s">
        <v>280</v>
      </c>
      <c r="AA614" s="22" t="s">
        <v>281</v>
      </c>
      <c r="AB614" s="2" t="s">
        <v>480</v>
      </c>
      <c r="AC614" s="35" t="s">
        <v>2273</v>
      </c>
      <c r="AD614" s="36" t="s">
        <v>2274</v>
      </c>
      <c r="AE614" s="22" t="s">
        <v>3159</v>
      </c>
      <c r="AF614" s="2" t="s">
        <v>3160</v>
      </c>
      <c r="AG614" s="2" t="s">
        <v>280</v>
      </c>
      <c r="AH614" s="2" t="s">
        <v>281</v>
      </c>
      <c r="AI614" s="2" t="s">
        <v>3158</v>
      </c>
      <c r="AJ614" s="2"/>
      <c r="AK614" s="38">
        <v>213705.93</v>
      </c>
      <c r="AL614" s="39">
        <v>213659.88</v>
      </c>
      <c r="AM614" s="23">
        <f t="shared" si="9"/>
        <v>310.01593174596263</v>
      </c>
      <c r="AN614" s="5">
        <v>45275</v>
      </c>
      <c r="AO614" s="5">
        <v>44879</v>
      </c>
      <c r="AP614" s="14">
        <v>50</v>
      </c>
      <c r="AQ614" s="24">
        <v>106829.94</v>
      </c>
      <c r="AR614" s="5"/>
      <c r="AS614" s="24"/>
      <c r="AT614" s="5">
        <v>44858</v>
      </c>
      <c r="AU614" s="14">
        <v>80</v>
      </c>
      <c r="AV614" s="24">
        <v>82657.34</v>
      </c>
      <c r="AW614" s="5">
        <v>45282</v>
      </c>
      <c r="AX614" s="24">
        <v>106702.43</v>
      </c>
      <c r="AY614" s="14" t="s">
        <v>97</v>
      </c>
    </row>
    <row r="615" spans="1:51" ht="30" x14ac:dyDescent="0.25">
      <c r="A615" s="8" t="s">
        <v>3241</v>
      </c>
      <c r="B615" s="34" t="s">
        <v>36</v>
      </c>
      <c r="C615" s="21" t="s">
        <v>37</v>
      </c>
      <c r="D615" s="34" t="s">
        <v>1188</v>
      </c>
      <c r="E615" s="35" t="s">
        <v>3308</v>
      </c>
      <c r="F615" s="40" t="s">
        <v>1545</v>
      </c>
      <c r="G615" s="40" t="s">
        <v>3313</v>
      </c>
      <c r="H615" s="5">
        <v>44459</v>
      </c>
      <c r="I615" s="5">
        <v>43821</v>
      </c>
      <c r="J615" s="2" t="s">
        <v>40</v>
      </c>
      <c r="K615" s="2" t="s">
        <v>41</v>
      </c>
      <c r="L615" s="3">
        <v>168.69</v>
      </c>
      <c r="M615" s="3">
        <v>114.91</v>
      </c>
      <c r="N615" s="3">
        <v>114.8</v>
      </c>
      <c r="O615" s="3">
        <v>61.03</v>
      </c>
      <c r="P615" s="14"/>
      <c r="Q615" s="14"/>
      <c r="R615" s="14"/>
      <c r="S615" s="14"/>
      <c r="T615" s="3">
        <v>120.1</v>
      </c>
      <c r="U615" s="3">
        <v>81.73</v>
      </c>
      <c r="V615" s="21" t="s">
        <v>1671</v>
      </c>
      <c r="W615" s="14">
        <v>1977</v>
      </c>
      <c r="X615" s="14">
        <v>3251.87</v>
      </c>
      <c r="Y615" s="14">
        <v>60</v>
      </c>
      <c r="Z615" s="22" t="s">
        <v>3153</v>
      </c>
      <c r="AA615" s="22"/>
      <c r="AB615" s="2" t="s">
        <v>3154</v>
      </c>
      <c r="AC615" s="35" t="s">
        <v>1946</v>
      </c>
      <c r="AD615" s="36" t="s">
        <v>1947</v>
      </c>
      <c r="AE615" s="22"/>
      <c r="AF615" s="2"/>
      <c r="AG615" s="2"/>
      <c r="AH615" s="2"/>
      <c r="AI615" s="2"/>
      <c r="AJ615" s="2"/>
      <c r="AK615" s="38">
        <v>610559.02</v>
      </c>
      <c r="AL615" s="39">
        <v>610559.02</v>
      </c>
      <c r="AM615" s="23">
        <f t="shared" si="9"/>
        <v>187.75628177018149</v>
      </c>
      <c r="AN615" s="5">
        <v>45198</v>
      </c>
      <c r="AO615" s="5">
        <v>44740</v>
      </c>
      <c r="AP615" s="14">
        <v>50</v>
      </c>
      <c r="AQ615" s="24">
        <v>305279.51</v>
      </c>
      <c r="AR615" s="5">
        <v>44728</v>
      </c>
      <c r="AS615" s="24">
        <v>305279.51</v>
      </c>
      <c r="AT615" s="5"/>
      <c r="AU615" s="14"/>
      <c r="AV615" s="24"/>
      <c r="AW615" s="5">
        <v>45076</v>
      </c>
      <c r="AX615" s="24">
        <v>303925.52</v>
      </c>
      <c r="AY615" s="14" t="s">
        <v>72</v>
      </c>
    </row>
    <row r="616" spans="1:51" ht="30" x14ac:dyDescent="0.25">
      <c r="A616" s="8" t="s">
        <v>3242</v>
      </c>
      <c r="B616" s="34" t="s">
        <v>36</v>
      </c>
      <c r="C616" s="21" t="s">
        <v>37</v>
      </c>
      <c r="D616" s="34" t="s">
        <v>3161</v>
      </c>
      <c r="E616" s="35" t="s">
        <v>3310</v>
      </c>
      <c r="F616" s="40" t="s">
        <v>3311</v>
      </c>
      <c r="G616" s="40" t="s">
        <v>39</v>
      </c>
      <c r="H616" s="5">
        <v>44559</v>
      </c>
      <c r="I616" s="5">
        <v>43812</v>
      </c>
      <c r="J616" s="2" t="s">
        <v>1268</v>
      </c>
      <c r="K616" s="2" t="s">
        <v>1269</v>
      </c>
      <c r="L616" s="3">
        <v>162.76</v>
      </c>
      <c r="M616" s="3">
        <v>113.11</v>
      </c>
      <c r="N616" s="3">
        <v>91.33</v>
      </c>
      <c r="O616" s="3">
        <v>41.68</v>
      </c>
      <c r="P616" s="14"/>
      <c r="Q616" s="14"/>
      <c r="R616" s="14"/>
      <c r="S616" s="14"/>
      <c r="T616" s="3">
        <v>136.55000000000001</v>
      </c>
      <c r="U616" s="3">
        <v>76.62</v>
      </c>
      <c r="V616" s="21" t="s">
        <v>1546</v>
      </c>
      <c r="W616" s="14">
        <v>1981</v>
      </c>
      <c r="X616" s="14">
        <v>3952.9</v>
      </c>
      <c r="Y616" s="14">
        <v>55</v>
      </c>
      <c r="Z616" s="22" t="s">
        <v>3153</v>
      </c>
      <c r="AA616" s="22"/>
      <c r="AB616" s="2" t="s">
        <v>3154</v>
      </c>
      <c r="AC616" s="35" t="s">
        <v>1946</v>
      </c>
      <c r="AD616" s="36" t="s">
        <v>1947</v>
      </c>
      <c r="AE616" s="22" t="s">
        <v>3162</v>
      </c>
      <c r="AF616" s="2" t="s">
        <v>3163</v>
      </c>
      <c r="AG616" s="2" t="s">
        <v>3153</v>
      </c>
      <c r="AH616" s="2"/>
      <c r="AI616" s="2" t="s">
        <v>243</v>
      </c>
      <c r="AJ616" s="2" t="s">
        <v>233</v>
      </c>
      <c r="AK616" s="38">
        <v>921355.27</v>
      </c>
      <c r="AL616" s="39">
        <v>921355.27</v>
      </c>
      <c r="AM616" s="23">
        <f t="shared" si="9"/>
        <v>233.08337423157681</v>
      </c>
      <c r="AN616" s="5">
        <v>45275</v>
      </c>
      <c r="AO616" s="5">
        <v>44916</v>
      </c>
      <c r="AP616" s="14">
        <v>50</v>
      </c>
      <c r="AQ616" s="24">
        <v>460677.63</v>
      </c>
      <c r="AR616" s="5">
        <v>44916</v>
      </c>
      <c r="AS616" s="24">
        <v>460677.63</v>
      </c>
      <c r="AT616" s="5"/>
      <c r="AU616" s="14"/>
      <c r="AV616" s="24"/>
      <c r="AW616" s="5">
        <v>45247</v>
      </c>
      <c r="AX616" s="24">
        <v>460677.47</v>
      </c>
      <c r="AY616" s="14"/>
    </row>
    <row r="617" spans="1:51" x14ac:dyDescent="0.25">
      <c r="A617" s="8" t="s">
        <v>3243</v>
      </c>
      <c r="B617" s="34" t="s">
        <v>321</v>
      </c>
      <c r="C617" s="21" t="s">
        <v>31</v>
      </c>
      <c r="D617" s="34" t="s">
        <v>3164</v>
      </c>
      <c r="E617" s="35" t="s">
        <v>3165</v>
      </c>
      <c r="F617" s="40" t="s">
        <v>3166</v>
      </c>
      <c r="G617" s="40" t="s">
        <v>39</v>
      </c>
      <c r="H617" s="5">
        <v>44328</v>
      </c>
      <c r="I617" s="5">
        <v>44277</v>
      </c>
      <c r="J617" s="2" t="s">
        <v>818</v>
      </c>
      <c r="K617" s="2" t="s">
        <v>819</v>
      </c>
      <c r="L617" s="3">
        <v>157.27000000000001</v>
      </c>
      <c r="M617" s="3">
        <v>120.12</v>
      </c>
      <c r="N617" s="3">
        <v>92.71</v>
      </c>
      <c r="O617" s="3">
        <v>55.56</v>
      </c>
      <c r="P617" s="14">
        <v>53.29</v>
      </c>
      <c r="Q617" s="14"/>
      <c r="R617" s="14"/>
      <c r="S617" s="14"/>
      <c r="T617" s="3">
        <v>90.7</v>
      </c>
      <c r="U617" s="3">
        <v>51.66</v>
      </c>
      <c r="V617" s="21" t="s">
        <v>42</v>
      </c>
      <c r="W617" s="14" t="s">
        <v>2563</v>
      </c>
      <c r="X617" s="14">
        <v>2631</v>
      </c>
      <c r="Y617" s="14">
        <v>42</v>
      </c>
      <c r="Z617" s="22" t="s">
        <v>43</v>
      </c>
      <c r="AA617" s="22" t="s">
        <v>44</v>
      </c>
      <c r="AB617" s="2" t="s">
        <v>2460</v>
      </c>
      <c r="AC617" s="35" t="s">
        <v>1455</v>
      </c>
      <c r="AD617" s="36" t="s">
        <v>1456</v>
      </c>
      <c r="AE617" s="22"/>
      <c r="AF617" s="2"/>
      <c r="AG617" s="2"/>
      <c r="AH617" s="2"/>
      <c r="AI617" s="2"/>
      <c r="AJ617" s="2"/>
      <c r="AK617" s="38">
        <v>694599.43</v>
      </c>
      <c r="AL617" s="39">
        <v>633902.06000000006</v>
      </c>
      <c r="AM617" s="23">
        <f t="shared" si="9"/>
        <v>240.9357886735082</v>
      </c>
      <c r="AN617" s="5"/>
      <c r="AO617" s="5">
        <v>44651</v>
      </c>
      <c r="AP617" s="14">
        <v>50</v>
      </c>
      <c r="AQ617" s="24">
        <v>316951.03000000003</v>
      </c>
      <c r="AR617" s="5"/>
      <c r="AS617" s="24"/>
      <c r="AT617" s="5">
        <v>44644</v>
      </c>
      <c r="AU617" s="14">
        <v>80</v>
      </c>
      <c r="AV617" s="24">
        <v>253560.82</v>
      </c>
      <c r="AW617" s="5">
        <v>44971</v>
      </c>
      <c r="AX617" s="24">
        <v>316951.01</v>
      </c>
      <c r="AY617" s="14"/>
    </row>
    <row r="618" spans="1:51" ht="30" x14ac:dyDescent="0.25">
      <c r="A618" s="8" t="s">
        <v>3244</v>
      </c>
      <c r="B618" s="34" t="s">
        <v>269</v>
      </c>
      <c r="C618" s="21" t="s">
        <v>270</v>
      </c>
      <c r="D618" s="34" t="s">
        <v>3167</v>
      </c>
      <c r="E618" s="35" t="s">
        <v>3168</v>
      </c>
      <c r="F618" s="40" t="s">
        <v>3169</v>
      </c>
      <c r="G618" s="40" t="s">
        <v>39</v>
      </c>
      <c r="H618" s="5">
        <v>44239</v>
      </c>
      <c r="I618" s="5">
        <v>44119</v>
      </c>
      <c r="J618" s="2" t="s">
        <v>274</v>
      </c>
      <c r="K618" s="2" t="s">
        <v>275</v>
      </c>
      <c r="L618" s="3">
        <v>145.62</v>
      </c>
      <c r="M618" s="3">
        <v>133.57</v>
      </c>
      <c r="N618" s="3">
        <v>69.73</v>
      </c>
      <c r="O618" s="3">
        <v>57.68</v>
      </c>
      <c r="P618" s="14"/>
      <c r="Q618" s="14"/>
      <c r="R618" s="14"/>
      <c r="S618" s="14"/>
      <c r="T618" s="3">
        <v>20.77</v>
      </c>
      <c r="U618" s="3">
        <v>9.39</v>
      </c>
      <c r="V618" s="21" t="s">
        <v>2157</v>
      </c>
      <c r="W618" s="14">
        <v>1961</v>
      </c>
      <c r="X618" s="14">
        <v>713.9</v>
      </c>
      <c r="Y618" s="14">
        <v>12</v>
      </c>
      <c r="Z618" s="22" t="s">
        <v>280</v>
      </c>
      <c r="AA618" s="22" t="s">
        <v>281</v>
      </c>
      <c r="AB618" s="2" t="s">
        <v>480</v>
      </c>
      <c r="AC618" s="35" t="s">
        <v>278</v>
      </c>
      <c r="AD618" s="36" t="s">
        <v>279</v>
      </c>
      <c r="AE618" s="22" t="s">
        <v>392</v>
      </c>
      <c r="AF618" s="2" t="s">
        <v>393</v>
      </c>
      <c r="AG618" s="2" t="s">
        <v>280</v>
      </c>
      <c r="AH618" s="2" t="s">
        <v>281</v>
      </c>
      <c r="AI618" s="2"/>
      <c r="AJ618" s="2"/>
      <c r="AK618" s="38">
        <v>263116.3</v>
      </c>
      <c r="AL618" s="39">
        <v>229900</v>
      </c>
      <c r="AM618" s="23">
        <f t="shared" si="9"/>
        <v>322.03389830508473</v>
      </c>
      <c r="AN618" s="5">
        <v>45275</v>
      </c>
      <c r="AO618" s="5">
        <v>44880</v>
      </c>
      <c r="AP618" s="14">
        <v>50</v>
      </c>
      <c r="AQ618" s="24">
        <v>162641.94</v>
      </c>
      <c r="AR618" s="5"/>
      <c r="AS618" s="24"/>
      <c r="AT618" s="5">
        <v>44875</v>
      </c>
      <c r="AU618" s="14">
        <v>80</v>
      </c>
      <c r="AV618" s="24">
        <v>130113.56</v>
      </c>
      <c r="AW618" s="5">
        <v>45196</v>
      </c>
      <c r="AX618" s="24">
        <v>162641.94</v>
      </c>
      <c r="AY618" s="14"/>
    </row>
    <row r="619" spans="1:51" ht="30" x14ac:dyDescent="0.25">
      <c r="A619" s="8" t="s">
        <v>3245</v>
      </c>
      <c r="B619" s="34" t="s">
        <v>35</v>
      </c>
      <c r="C619" s="21"/>
      <c r="D619" s="34" t="s">
        <v>3170</v>
      </c>
      <c r="E619" s="35" t="s">
        <v>3171</v>
      </c>
      <c r="F619" s="40" t="s">
        <v>3172</v>
      </c>
      <c r="G619" s="40" t="s">
        <v>39</v>
      </c>
      <c r="H619" s="5">
        <v>44375</v>
      </c>
      <c r="I619" s="5">
        <v>44063</v>
      </c>
      <c r="J619" s="2" t="s">
        <v>818</v>
      </c>
      <c r="K619" s="2" t="s">
        <v>819</v>
      </c>
      <c r="L619" s="3">
        <v>286.20999999999998</v>
      </c>
      <c r="M619" s="3">
        <v>200.41</v>
      </c>
      <c r="N619" s="3">
        <v>157.63999999999999</v>
      </c>
      <c r="O619" s="3">
        <v>71.84</v>
      </c>
      <c r="P619" s="14">
        <v>57.37</v>
      </c>
      <c r="Q619" s="14"/>
      <c r="R619" s="14"/>
      <c r="S619" s="14"/>
      <c r="T619" s="3">
        <v>35.299999999999997</v>
      </c>
      <c r="U619" s="3">
        <v>19.18</v>
      </c>
      <c r="V619" s="21" t="s">
        <v>42</v>
      </c>
      <c r="W619" s="14" t="s">
        <v>2563</v>
      </c>
      <c r="X619" s="14">
        <v>686.3</v>
      </c>
      <c r="Y619" s="14">
        <v>14</v>
      </c>
      <c r="Z619" s="22" t="s">
        <v>43</v>
      </c>
      <c r="AA619" s="22" t="s">
        <v>44</v>
      </c>
      <c r="AB619" s="2" t="s">
        <v>2460</v>
      </c>
      <c r="AC619" s="35" t="s">
        <v>1946</v>
      </c>
      <c r="AD619" s="36" t="s">
        <v>1947</v>
      </c>
      <c r="AE619" s="22" t="s">
        <v>565</v>
      </c>
      <c r="AF619" s="2" t="s">
        <v>566</v>
      </c>
      <c r="AG619" s="2" t="s">
        <v>43</v>
      </c>
      <c r="AH619" s="2" t="s">
        <v>44</v>
      </c>
      <c r="AI619" s="22" t="s">
        <v>3293</v>
      </c>
      <c r="AJ619" s="22" t="s">
        <v>3294</v>
      </c>
      <c r="AK619" s="38">
        <v>312640.92</v>
      </c>
      <c r="AL619" s="39">
        <v>312640.92</v>
      </c>
      <c r="AM619" s="23">
        <f t="shared" si="9"/>
        <v>455.54556316479676</v>
      </c>
      <c r="AN619" s="5">
        <v>45275</v>
      </c>
      <c r="AO619" s="5">
        <v>44862</v>
      </c>
      <c r="AP619" s="14">
        <v>50</v>
      </c>
      <c r="AQ619" s="24">
        <v>156320.46</v>
      </c>
      <c r="AR619" s="5">
        <v>44861</v>
      </c>
      <c r="AS619" s="24">
        <v>156320.46</v>
      </c>
      <c r="AT619" s="5"/>
      <c r="AU619" s="14"/>
      <c r="AV619" s="24"/>
      <c r="AW619" s="5">
        <v>45218</v>
      </c>
      <c r="AX619" s="24">
        <v>156320.45000000001</v>
      </c>
      <c r="AY619" s="14"/>
    </row>
    <row r="620" spans="1:51" x14ac:dyDescent="0.25">
      <c r="A620" s="8" t="s">
        <v>3246</v>
      </c>
      <c r="B620" s="34" t="s">
        <v>35</v>
      </c>
      <c r="C620" s="21"/>
      <c r="D620" s="34" t="s">
        <v>3173</v>
      </c>
      <c r="E620" s="35" t="s">
        <v>3174</v>
      </c>
      <c r="F620" s="40" t="s">
        <v>3175</v>
      </c>
      <c r="G620" s="40" t="s">
        <v>39</v>
      </c>
      <c r="H620" s="5">
        <v>44749</v>
      </c>
      <c r="I620" s="5">
        <v>43663</v>
      </c>
      <c r="J620" s="2" t="s">
        <v>2935</v>
      </c>
      <c r="K620" s="2" t="s">
        <v>2631</v>
      </c>
      <c r="L620" s="3">
        <v>230.25</v>
      </c>
      <c r="M620" s="3">
        <v>199.46</v>
      </c>
      <c r="N620" s="3">
        <v>90.77</v>
      </c>
      <c r="O620" s="3">
        <v>59.98</v>
      </c>
      <c r="P620" s="14">
        <v>63.39</v>
      </c>
      <c r="Q620" s="14"/>
      <c r="R620" s="14"/>
      <c r="S620" s="14"/>
      <c r="T620" s="3">
        <v>22.73</v>
      </c>
      <c r="U620" s="3">
        <v>8.4700000000000006</v>
      </c>
      <c r="V620" s="21" t="s">
        <v>42</v>
      </c>
      <c r="W620" s="14">
        <v>1958</v>
      </c>
      <c r="X620" s="14">
        <v>557.4</v>
      </c>
      <c r="Y620" s="14">
        <v>16</v>
      </c>
      <c r="Z620" s="22" t="s">
        <v>2104</v>
      </c>
      <c r="AA620" s="22" t="s">
        <v>2105</v>
      </c>
      <c r="AB620" s="2" t="s">
        <v>2106</v>
      </c>
      <c r="AC620" s="35" t="s">
        <v>122</v>
      </c>
      <c r="AD620" s="36" t="s">
        <v>123</v>
      </c>
      <c r="AE620" s="22" t="s">
        <v>3176</v>
      </c>
      <c r="AF620" s="2" t="s">
        <v>3177</v>
      </c>
      <c r="AG620" s="2" t="s">
        <v>176</v>
      </c>
      <c r="AH620" s="2">
        <v>40103410373</v>
      </c>
      <c r="AI620" s="2" t="s">
        <v>741</v>
      </c>
      <c r="AJ620" s="2" t="s">
        <v>211</v>
      </c>
      <c r="AK620" s="38">
        <v>425564.05</v>
      </c>
      <c r="AL620" s="39">
        <v>401727.05</v>
      </c>
      <c r="AM620" s="23">
        <f t="shared" si="9"/>
        <v>720.7159131682813</v>
      </c>
      <c r="AN620" s="5">
        <v>45275</v>
      </c>
      <c r="AO620" s="5">
        <v>44910</v>
      </c>
      <c r="AP620" s="14">
        <v>50</v>
      </c>
      <c r="AQ620" s="24">
        <v>200863.52</v>
      </c>
      <c r="AR620" s="5">
        <v>44908</v>
      </c>
      <c r="AS620" s="24">
        <v>200863.53</v>
      </c>
      <c r="AT620" s="5"/>
      <c r="AU620" s="14"/>
      <c r="AV620" s="24"/>
      <c r="AW620" s="5">
        <v>45273</v>
      </c>
      <c r="AX620" s="24">
        <v>200863.51</v>
      </c>
      <c r="AY620" s="14"/>
    </row>
    <row r="621" spans="1:51" ht="45" x14ac:dyDescent="0.25">
      <c r="A621" s="8" t="s">
        <v>3247</v>
      </c>
      <c r="B621" s="34" t="s">
        <v>35</v>
      </c>
      <c r="C621" s="21"/>
      <c r="D621" s="34" t="s">
        <v>3178</v>
      </c>
      <c r="E621" s="35" t="s">
        <v>3179</v>
      </c>
      <c r="F621" s="40" t="s">
        <v>3180</v>
      </c>
      <c r="G621" s="40" t="s">
        <v>39</v>
      </c>
      <c r="H621" s="5">
        <v>44454</v>
      </c>
      <c r="I621" s="5">
        <v>43979</v>
      </c>
      <c r="J621" s="2" t="s">
        <v>2935</v>
      </c>
      <c r="K621" s="2" t="s">
        <v>2631</v>
      </c>
      <c r="L621" s="3">
        <v>212.19</v>
      </c>
      <c r="M621" s="3">
        <v>182.49</v>
      </c>
      <c r="N621" s="3">
        <v>122.96</v>
      </c>
      <c r="O621" s="3">
        <v>93.26</v>
      </c>
      <c r="P621" s="14"/>
      <c r="Q621" s="14"/>
      <c r="R621" s="14"/>
      <c r="S621" s="14"/>
      <c r="T621" s="3">
        <v>17.670000000000002</v>
      </c>
      <c r="U621" s="3">
        <v>10.24</v>
      </c>
      <c r="V621" s="21" t="s">
        <v>42</v>
      </c>
      <c r="W621" s="14">
        <v>1938</v>
      </c>
      <c r="X621" s="14">
        <v>497.65</v>
      </c>
      <c r="Y621" s="14">
        <v>6</v>
      </c>
      <c r="Z621" s="22" t="s">
        <v>2104</v>
      </c>
      <c r="AA621" s="22" t="s">
        <v>2105</v>
      </c>
      <c r="AB621" s="2" t="s">
        <v>2106</v>
      </c>
      <c r="AC621" s="35" t="s">
        <v>2215</v>
      </c>
      <c r="AD621" s="36" t="s">
        <v>2216</v>
      </c>
      <c r="AE621" s="22" t="s">
        <v>2377</v>
      </c>
      <c r="AF621" s="2" t="s">
        <v>2378</v>
      </c>
      <c r="AG621" s="2" t="s">
        <v>2180</v>
      </c>
      <c r="AH621" s="2" t="s">
        <v>2105</v>
      </c>
      <c r="AI621" s="2" t="s">
        <v>741</v>
      </c>
      <c r="AJ621" s="2" t="s">
        <v>211</v>
      </c>
      <c r="AK621" s="38">
        <v>226558.21</v>
      </c>
      <c r="AL621" s="39">
        <v>226558.21</v>
      </c>
      <c r="AM621" s="23">
        <f t="shared" si="9"/>
        <v>455.25612378177436</v>
      </c>
      <c r="AN621" s="5">
        <v>45275</v>
      </c>
      <c r="AO621" s="5">
        <v>44854</v>
      </c>
      <c r="AP621" s="14">
        <v>50</v>
      </c>
      <c r="AQ621" s="24">
        <v>113279.1</v>
      </c>
      <c r="AR621" s="5">
        <v>44854</v>
      </c>
      <c r="AS621" s="24">
        <v>110549.47</v>
      </c>
      <c r="AT621" s="5"/>
      <c r="AU621" s="14"/>
      <c r="AV621" s="24"/>
      <c r="AW621" s="5">
        <v>45245</v>
      </c>
      <c r="AX621" s="24">
        <v>113221.72</v>
      </c>
      <c r="AY621" s="14" t="s">
        <v>97</v>
      </c>
    </row>
    <row r="622" spans="1:51" ht="30" x14ac:dyDescent="0.25">
      <c r="A622" s="8" t="s">
        <v>3248</v>
      </c>
      <c r="B622" s="34" t="s">
        <v>35</v>
      </c>
      <c r="C622" s="21"/>
      <c r="D622" s="34" t="s">
        <v>3181</v>
      </c>
      <c r="E622" s="35" t="s">
        <v>3182</v>
      </c>
      <c r="F622" s="40" t="s">
        <v>3183</v>
      </c>
      <c r="G622" s="40" t="s">
        <v>39</v>
      </c>
      <c r="H622" s="5">
        <v>44545</v>
      </c>
      <c r="I622" s="5">
        <v>44119</v>
      </c>
      <c r="J622" s="2" t="s">
        <v>2935</v>
      </c>
      <c r="K622" s="2" t="s">
        <v>2631</v>
      </c>
      <c r="L622" s="3">
        <v>208.18</v>
      </c>
      <c r="M622" s="3">
        <v>157.13</v>
      </c>
      <c r="N622" s="3">
        <v>111</v>
      </c>
      <c r="O622" s="3">
        <v>59.95</v>
      </c>
      <c r="P622" s="14"/>
      <c r="Q622" s="14"/>
      <c r="R622" s="14"/>
      <c r="S622" s="14"/>
      <c r="T622" s="3">
        <v>21.88</v>
      </c>
      <c r="U622" s="3">
        <v>10.37</v>
      </c>
      <c r="V622" s="21" t="s">
        <v>42</v>
      </c>
      <c r="W622" s="14">
        <v>1901</v>
      </c>
      <c r="X622" s="14">
        <v>586.59</v>
      </c>
      <c r="Y622" s="14">
        <v>12</v>
      </c>
      <c r="Z622" s="22" t="s">
        <v>3184</v>
      </c>
      <c r="AA622" s="22" t="s">
        <v>3185</v>
      </c>
      <c r="AB622" s="2" t="s">
        <v>3186</v>
      </c>
      <c r="AC622" s="35" t="s">
        <v>122</v>
      </c>
      <c r="AD622" s="36" t="s">
        <v>123</v>
      </c>
      <c r="AE622" s="22" t="s">
        <v>124</v>
      </c>
      <c r="AF622" s="2" t="s">
        <v>125</v>
      </c>
      <c r="AG622" s="2" t="s">
        <v>3184</v>
      </c>
      <c r="AH622" s="2" t="s">
        <v>3185</v>
      </c>
      <c r="AI622" s="2"/>
      <c r="AJ622" s="2"/>
      <c r="AK622" s="38">
        <v>275538.84000000003</v>
      </c>
      <c r="AL622" s="39">
        <v>247401.62</v>
      </c>
      <c r="AM622" s="23">
        <f t="shared" si="9"/>
        <v>421.76242349852532</v>
      </c>
      <c r="AN622" s="5">
        <v>45275</v>
      </c>
      <c r="AO622" s="5">
        <v>44876</v>
      </c>
      <c r="AP622" s="14">
        <v>50</v>
      </c>
      <c r="AQ622" s="24">
        <v>123700.81</v>
      </c>
      <c r="AR622" s="5">
        <v>44875</v>
      </c>
      <c r="AS622" s="24">
        <v>120366.56</v>
      </c>
      <c r="AT622" s="5"/>
      <c r="AU622" s="14"/>
      <c r="AV622" s="24"/>
      <c r="AW622" s="5">
        <v>45252</v>
      </c>
      <c r="AX622" s="24">
        <v>123700.81</v>
      </c>
      <c r="AY622" s="14"/>
    </row>
    <row r="623" spans="1:51" x14ac:dyDescent="0.25">
      <c r="A623" s="8" t="s">
        <v>3249</v>
      </c>
      <c r="B623" s="34" t="s">
        <v>35</v>
      </c>
      <c r="C623" s="21"/>
      <c r="D623" s="34" t="s">
        <v>3187</v>
      </c>
      <c r="E623" s="35" t="s">
        <v>3188</v>
      </c>
      <c r="F623" s="40" t="s">
        <v>3189</v>
      </c>
      <c r="G623" s="40" t="s">
        <v>39</v>
      </c>
      <c r="H623" s="5">
        <v>44636</v>
      </c>
      <c r="I623" s="5">
        <v>43525</v>
      </c>
      <c r="J623" s="2" t="s">
        <v>2017</v>
      </c>
      <c r="K623" s="2" t="s">
        <v>2018</v>
      </c>
      <c r="L623" s="3">
        <v>314.08</v>
      </c>
      <c r="M623" s="3">
        <v>236.17</v>
      </c>
      <c r="N623" s="3">
        <v>148.28</v>
      </c>
      <c r="O623" s="3">
        <v>70.38</v>
      </c>
      <c r="P623" s="14">
        <v>63.39</v>
      </c>
      <c r="Q623" s="14"/>
      <c r="R623" s="14"/>
      <c r="S623" s="14"/>
      <c r="T623" s="3">
        <v>24.79</v>
      </c>
      <c r="U623" s="3">
        <v>11.7</v>
      </c>
      <c r="V623" s="21" t="s">
        <v>42</v>
      </c>
      <c r="W623" s="14">
        <v>1880</v>
      </c>
      <c r="X623" s="14">
        <v>401.76</v>
      </c>
      <c r="Y623" s="14">
        <v>8</v>
      </c>
      <c r="Z623" s="22" t="s">
        <v>43</v>
      </c>
      <c r="AA623" s="22" t="s">
        <v>44</v>
      </c>
      <c r="AB623" s="2" t="s">
        <v>2460</v>
      </c>
      <c r="AC623" s="35" t="s">
        <v>2215</v>
      </c>
      <c r="AD623" s="36">
        <v>40003309860</v>
      </c>
      <c r="AE623" s="22" t="s">
        <v>2971</v>
      </c>
      <c r="AF623" s="2" t="s">
        <v>2972</v>
      </c>
      <c r="AG623" s="2" t="s">
        <v>43</v>
      </c>
      <c r="AH623" s="2" t="s">
        <v>44</v>
      </c>
      <c r="AI623" s="2" t="s">
        <v>741</v>
      </c>
      <c r="AJ623" s="2" t="s">
        <v>211</v>
      </c>
      <c r="AK623" s="38">
        <v>285868.02</v>
      </c>
      <c r="AL623" s="39">
        <v>285868.02</v>
      </c>
      <c r="AM623" s="23">
        <f t="shared" si="9"/>
        <v>711.53927718040632</v>
      </c>
      <c r="AN623" s="5">
        <v>45275</v>
      </c>
      <c r="AO623" s="5">
        <v>44876</v>
      </c>
      <c r="AP623" s="14">
        <v>50</v>
      </c>
      <c r="AQ623" s="24">
        <v>142934.01</v>
      </c>
      <c r="AR623" s="5">
        <v>44873</v>
      </c>
      <c r="AS623" s="24">
        <v>142934.01</v>
      </c>
      <c r="AT623" s="5"/>
      <c r="AU623" s="14"/>
      <c r="AV623" s="24"/>
      <c r="AW623" s="5">
        <v>45642</v>
      </c>
      <c r="AX623" s="24">
        <v>142895.47</v>
      </c>
      <c r="AY623" s="14"/>
    </row>
    <row r="624" spans="1:51" x14ac:dyDescent="0.25">
      <c r="A624" s="8" t="s">
        <v>3250</v>
      </c>
      <c r="B624" s="34" t="s">
        <v>60</v>
      </c>
      <c r="C624" s="21"/>
      <c r="D624" s="34" t="s">
        <v>3190</v>
      </c>
      <c r="E624" s="35" t="s">
        <v>3191</v>
      </c>
      <c r="F624" s="40" t="s">
        <v>3192</v>
      </c>
      <c r="G624" s="40" t="s">
        <v>3313</v>
      </c>
      <c r="H624" s="5">
        <v>44712</v>
      </c>
      <c r="I624" s="5">
        <v>44166</v>
      </c>
      <c r="J624" s="2" t="s">
        <v>307</v>
      </c>
      <c r="K624" s="2" t="s">
        <v>2724</v>
      </c>
      <c r="L624" s="3">
        <v>214.66</v>
      </c>
      <c r="M624" s="3">
        <v>191.43</v>
      </c>
      <c r="N624" s="3">
        <v>111.62</v>
      </c>
      <c r="O624" s="3">
        <v>88.39</v>
      </c>
      <c r="P624" s="14"/>
      <c r="Q624" s="14"/>
      <c r="R624" s="14">
        <v>30</v>
      </c>
      <c r="S624" s="14" t="s">
        <v>3193</v>
      </c>
      <c r="T624" s="3">
        <v>1.55</v>
      </c>
      <c r="U624" s="3">
        <v>1.55</v>
      </c>
      <c r="V624" s="21" t="s">
        <v>42</v>
      </c>
      <c r="W624" s="14" t="s">
        <v>2858</v>
      </c>
      <c r="X624" s="14">
        <v>612.6</v>
      </c>
      <c r="Y624" s="14">
        <v>4</v>
      </c>
      <c r="Z624" s="22" t="s">
        <v>176</v>
      </c>
      <c r="AA624" s="22">
        <v>40103410373</v>
      </c>
      <c r="AB624" s="2" t="s">
        <v>829</v>
      </c>
      <c r="AC624" s="35" t="s">
        <v>3194</v>
      </c>
      <c r="AD624" s="36" t="s">
        <v>3195</v>
      </c>
      <c r="AE624" s="22" t="s">
        <v>3196</v>
      </c>
      <c r="AF624" s="2" t="s">
        <v>3197</v>
      </c>
      <c r="AG624" s="2"/>
      <c r="AH624" s="2"/>
      <c r="AI624" s="2"/>
      <c r="AJ624" s="2"/>
      <c r="AK624" s="38">
        <v>488888.38</v>
      </c>
      <c r="AL624" s="39">
        <v>488888.38</v>
      </c>
      <c r="AM624" s="23">
        <f t="shared" si="9"/>
        <v>798.05481554031996</v>
      </c>
      <c r="AN624" s="5">
        <v>45198</v>
      </c>
      <c r="AO624" s="5">
        <v>44818</v>
      </c>
      <c r="AP624" s="14">
        <v>50</v>
      </c>
      <c r="AQ624" s="24">
        <v>244444.19</v>
      </c>
      <c r="AR624" s="5">
        <v>44817</v>
      </c>
      <c r="AS624" s="24">
        <v>244444.19</v>
      </c>
      <c r="AT624" s="5"/>
      <c r="AU624" s="14"/>
      <c r="AV624" s="24"/>
      <c r="AW624" s="5">
        <v>45180</v>
      </c>
      <c r="AX624" s="24">
        <v>243813.28</v>
      </c>
      <c r="AY624" s="14"/>
    </row>
    <row r="625" spans="1:51" x14ac:dyDescent="0.25">
      <c r="A625" s="8" t="s">
        <v>3251</v>
      </c>
      <c r="B625" s="34" t="s">
        <v>128</v>
      </c>
      <c r="C625" s="21" t="s">
        <v>3198</v>
      </c>
      <c r="D625" s="34" t="s">
        <v>3199</v>
      </c>
      <c r="E625" s="35" t="s">
        <v>3200</v>
      </c>
      <c r="F625" s="40" t="s">
        <v>3201</v>
      </c>
      <c r="G625" s="40" t="s">
        <v>39</v>
      </c>
      <c r="H625" s="5">
        <v>44475</v>
      </c>
      <c r="I625" s="5">
        <v>44177</v>
      </c>
      <c r="J625" s="2" t="s">
        <v>901</v>
      </c>
      <c r="K625" s="2" t="s">
        <v>902</v>
      </c>
      <c r="L625" s="3">
        <v>212.63</v>
      </c>
      <c r="M625" s="3">
        <v>142.04</v>
      </c>
      <c r="N625" s="3">
        <v>125.73</v>
      </c>
      <c r="O625" s="3">
        <v>55.14</v>
      </c>
      <c r="P625" s="14"/>
      <c r="Q625" s="14"/>
      <c r="R625" s="14"/>
      <c r="S625" s="14"/>
      <c r="T625" s="3">
        <v>52.3</v>
      </c>
      <c r="U625" s="3">
        <v>25.75</v>
      </c>
      <c r="V625" s="21" t="s">
        <v>1546</v>
      </c>
      <c r="W625" s="14">
        <v>1983</v>
      </c>
      <c r="X625" s="14">
        <v>1642.1</v>
      </c>
      <c r="Y625" s="14">
        <v>18</v>
      </c>
      <c r="Z625" s="22" t="s">
        <v>3287</v>
      </c>
      <c r="AA625" s="22" t="s">
        <v>3202</v>
      </c>
      <c r="AB625" s="2" t="s">
        <v>3203</v>
      </c>
      <c r="AC625" s="35" t="s">
        <v>560</v>
      </c>
      <c r="AD625" s="36" t="s">
        <v>561</v>
      </c>
      <c r="AE625" s="22" t="s">
        <v>1758</v>
      </c>
      <c r="AF625" s="2" t="s">
        <v>1759</v>
      </c>
      <c r="AG625" s="2" t="s">
        <v>3204</v>
      </c>
      <c r="AH625" s="2" t="s">
        <v>3202</v>
      </c>
      <c r="AI625" s="2" t="s">
        <v>3205</v>
      </c>
      <c r="AJ625" s="2" t="s">
        <v>3201</v>
      </c>
      <c r="AK625" s="38">
        <v>785664.17</v>
      </c>
      <c r="AL625" s="39">
        <v>785664.17</v>
      </c>
      <c r="AM625" s="23">
        <f t="shared" si="9"/>
        <v>478.45086779124296</v>
      </c>
      <c r="AN625" s="5">
        <v>45275</v>
      </c>
      <c r="AO625" s="5">
        <v>44903</v>
      </c>
      <c r="AP625" s="14">
        <v>50</v>
      </c>
      <c r="AQ625" s="24">
        <v>392832.08</v>
      </c>
      <c r="AR625" s="5">
        <v>44901</v>
      </c>
      <c r="AS625" s="24">
        <v>387145.09</v>
      </c>
      <c r="AT625" s="5"/>
      <c r="AU625" s="4"/>
      <c r="AV625" s="24"/>
      <c r="AW625" s="5">
        <v>45226</v>
      </c>
      <c r="AX625" s="24">
        <v>392742.29</v>
      </c>
      <c r="AY625" s="14"/>
    </row>
    <row r="626" spans="1:51" x14ac:dyDescent="0.25">
      <c r="A626" s="8" t="s">
        <v>3252</v>
      </c>
      <c r="B626" s="34" t="s">
        <v>85</v>
      </c>
      <c r="C626" s="21"/>
      <c r="D626" s="34" t="s">
        <v>3206</v>
      </c>
      <c r="E626" s="35" t="s">
        <v>87</v>
      </c>
      <c r="F626" s="40" t="s">
        <v>88</v>
      </c>
      <c r="G626" s="40" t="s">
        <v>3313</v>
      </c>
      <c r="H626" s="5">
        <v>44589</v>
      </c>
      <c r="I626" s="5">
        <v>44421</v>
      </c>
      <c r="J626" s="2" t="s">
        <v>570</v>
      </c>
      <c r="K626" s="2" t="s">
        <v>2293</v>
      </c>
      <c r="L626" s="3">
        <v>141.26</v>
      </c>
      <c r="M626" s="3">
        <v>119.47</v>
      </c>
      <c r="N626" s="3">
        <v>74.58</v>
      </c>
      <c r="O626" s="3">
        <v>52.79</v>
      </c>
      <c r="P626" s="14"/>
      <c r="Q626" s="14"/>
      <c r="R626" s="14"/>
      <c r="S626" s="14"/>
      <c r="T626" s="3">
        <v>115.35</v>
      </c>
      <c r="U626" s="3">
        <v>60.9</v>
      </c>
      <c r="V626" s="21" t="s">
        <v>1546</v>
      </c>
      <c r="W626" s="14">
        <v>1983</v>
      </c>
      <c r="X626" s="14">
        <v>3727.6</v>
      </c>
      <c r="Y626" s="14">
        <v>56</v>
      </c>
      <c r="Z626" s="22" t="s">
        <v>3207</v>
      </c>
      <c r="AA626" s="22" t="s">
        <v>3208</v>
      </c>
      <c r="AB626" s="2" t="s">
        <v>3209</v>
      </c>
      <c r="AC626" s="35" t="s">
        <v>1121</v>
      </c>
      <c r="AD626" s="36" t="s">
        <v>1122</v>
      </c>
      <c r="AE626" s="22" t="s">
        <v>1804</v>
      </c>
      <c r="AF626" s="2">
        <v>42403037066</v>
      </c>
      <c r="AG626" s="2" t="s">
        <v>91</v>
      </c>
      <c r="AH626" s="2" t="s">
        <v>96</v>
      </c>
      <c r="AI626" s="2" t="s">
        <v>2836</v>
      </c>
      <c r="AJ626" s="2" t="s">
        <v>88</v>
      </c>
      <c r="AK626" s="38">
        <v>831924.09</v>
      </c>
      <c r="AL626" s="39">
        <v>831924.09</v>
      </c>
      <c r="AM626" s="23">
        <f t="shared" si="9"/>
        <v>223.17954984440391</v>
      </c>
      <c r="AN626" s="5">
        <v>45275</v>
      </c>
      <c r="AO626" s="5">
        <v>44834</v>
      </c>
      <c r="AP626" s="14">
        <v>50</v>
      </c>
      <c r="AQ626" s="24">
        <v>415962.04</v>
      </c>
      <c r="AR626" s="5"/>
      <c r="AS626" s="24"/>
      <c r="AT626" s="5">
        <v>44834</v>
      </c>
      <c r="AU626" s="14">
        <v>80</v>
      </c>
      <c r="AV626" s="24">
        <v>330325.24</v>
      </c>
      <c r="AW626" s="5">
        <v>45257</v>
      </c>
      <c r="AX626" s="24">
        <v>407767.33</v>
      </c>
      <c r="AY626" s="14"/>
    </row>
    <row r="628" spans="1:51" x14ac:dyDescent="0.25">
      <c r="AB628" s="22"/>
    </row>
  </sheetData>
  <mergeCells count="17">
    <mergeCell ref="AE1:AF1"/>
    <mergeCell ref="AG1:AH1"/>
    <mergeCell ref="B1:D1"/>
    <mergeCell ref="E1:G1"/>
    <mergeCell ref="A1:A2"/>
    <mergeCell ref="H1:Y1"/>
    <mergeCell ref="Z1:AB1"/>
    <mergeCell ref="AC1:AD1"/>
    <mergeCell ref="AY1:AY2"/>
    <mergeCell ref="AO1:AQ1"/>
    <mergeCell ref="AK1:AN1"/>
    <mergeCell ref="AW1:AX1"/>
    <mergeCell ref="AI1:AJ1"/>
    <mergeCell ref="AP2:AQ2"/>
    <mergeCell ref="AR1:AS1"/>
    <mergeCell ref="AT1:AV1"/>
    <mergeCell ref="AU2:AV2"/>
  </mergeCells>
  <dataValidations count="25">
    <dataValidation type="decimal" operator="greaterThan" allowBlank="1" showInputMessage="1" showErrorMessage="1" error="Ievadiet plānoto siltumen. pat., kopā, kWh/m2 gadā" sqref="N618:N626 N4:N616" xr:uid="{DA413DB9-3C7F-41CF-9C85-F5DA90FAD5CD}">
      <formula1>0</formula1>
    </dataValidation>
    <dataValidation type="decimal" operator="greaterThan" allowBlank="1" showInputMessage="1" showErrorMessage="1" error="Ievadiet kopējo platību, m2" sqref="X484:X626 X4:X482" xr:uid="{02C245D7-F326-4314-9880-C5A9893DDDC7}">
      <formula1>0</formula1>
    </dataValidation>
    <dataValidation type="decimal" operator="greaterThanOrEqual" allowBlank="1" showInputMessage="1" showErrorMessage="1" error="Ievadiet attiecināto granta summu, EUR" sqref="AX549:AX626 AX449:AX547 AX123:AX447 AX63:AX121 AX4:AX61" xr:uid="{49922CD9-4D00-40E4-A471-F97AE668F4C8}">
      <formula1>0</formula1>
    </dataValidation>
    <dataValidation type="decimal" operator="greaterThanOrEqual" allowBlank="1" showInputMessage="1" showErrorMessage="1" error="Ievadiet kopējās attiec. izmaksas, EUR" sqref="AL610:AL626 AL458:AL608 AL428:AL456 AL290:AL426 AL4:AL288" xr:uid="{701D220D-CDBF-47FA-9519-44FEB40C79FA}">
      <formula1>0</formula1>
    </dataValidation>
    <dataValidation type="decimal" operator="greaterThanOrEqual" allowBlank="1" showInputMessage="1" showErrorMessage="1" error="Ievadiet apstiprināto granta summu, EUR" sqref="AQ457:AV626 AQ429:AV455 AQ403:AV427 AQ329:AV401 AQ241:AV327 AQ4:AV239" xr:uid="{BD6077F9-18CE-4191-9282-A2F37E03B811}">
      <formula1>0</formula1>
    </dataValidation>
    <dataValidation type="date" operator="greaterThan" allowBlank="1" showInputMessage="1" showErrorMessage="1" error="Ievadiet datumu DD.MM.GGGG formātā" sqref="AG493 AT4:AT626 AR4:AR626 AN4:AO626 AW4:AX626" xr:uid="{42EFC6EB-858C-49D7-B1F3-CCA6E016C5D0}">
      <formula1>36526</formula1>
    </dataValidation>
    <dataValidation type="date" operator="greaterThanOrEqual" allowBlank="1" showErrorMessage="1" error="Ievadiet datumu DD.MM.GGGG formātā" sqref="I503:I626 H4:H626 I4:I501" xr:uid="{6B61233B-BD86-4FFA-A05B-41AAA4A0CBA0}">
      <formula1>36526</formula1>
    </dataValidation>
    <dataValidation type="decimal" operator="greaterThanOrEqual" allowBlank="1" showInputMessage="1" showErrorMessage="1" error="Ievadiet esošo siltumnīcefekta gāzu emisiju gadā, CO2 ekv.T." sqref="T4:T626" xr:uid="{8B7F6E17-276E-4942-8B9F-597D7DDC19E4}">
      <formula1>0</formula1>
    </dataValidation>
    <dataValidation type="decimal" operator="greaterThanOrEqual" allowBlank="1" showInputMessage="1" showErrorMessage="1" error="Norādiet maksimālo garantijas summu, EUR" sqref="AV4:AV626" xr:uid="{F472BB5B-F775-4DD6-94CB-E29BBDA65249}">
      <formula1>0</formula1>
    </dataValidation>
    <dataValidation type="decimal" operator="greaterThanOrEqual" allowBlank="1" showInputMessage="1" showErrorMessage="1" error="Ievadiet apstiprinātās garantijas max.summu, EUR" sqref="AV4:AV626" xr:uid="{54A00BD4-676B-4293-B4AB-9664C5BD3FEF}">
      <formula1>0</formula1>
    </dataValidation>
    <dataValidation type="decimal" operator="greaterThanOrEqual" allowBlank="1" showInputMessage="1" showErrorMessage="1" error="Norādiet finansējuma summu, EUR" sqref="AS4:AS626" xr:uid="{6D1E671C-3F78-4BAB-B65C-5CB4BC036CAA}">
      <formula1>0</formula1>
    </dataValidation>
    <dataValidation type="decimal" operator="greaterThanOrEqual" allowBlank="1" showInputMessage="1" showErrorMessage="1" error="Ievadiet plānoto siltumnīcefekta gāzu emisiju gadā, CO2 ekv.T." sqref="U4:U626" xr:uid="{6D439B75-952B-4248-97F6-8869591AEBBF}">
      <formula1>0</formula1>
    </dataValidation>
    <dataValidation type="whole" operator="greaterThanOrEqual" allowBlank="1" showInputMessage="1" showErrorMessage="1" error="Norādiet aptiprināto garantiju procentos" sqref="AU4:AU626" xr:uid="{E8B3A530-4BF4-4252-A1FC-67FB1B3396EE}">
      <formula1>0</formula1>
    </dataValidation>
    <dataValidation type="whole" operator="greaterThanOrEqual" allowBlank="1" showInputMessage="1" showErrorMessage="1" error="Ievadiet apstiprinātās garantijas %" sqref="AU4:AU626" xr:uid="{95EAF6E4-F5BC-49A7-906F-5F0BF7C23D5C}">
      <formula1>0</formula1>
    </dataValidation>
    <dataValidation type="decimal" operator="greaterThanOrEqual" allowBlank="1" showInputMessage="1" showErrorMessage="1" error="Ievadiet kopējās projekta izmaksas, EUR" sqref="AK4:AK626" xr:uid="{E236A9E4-A613-4B89-832C-28442D26D327}">
      <formula1>0</formula1>
    </dataValidation>
    <dataValidation type="decimal" operator="greaterThanOrEqual" allowBlank="1" showInputMessage="1" showErrorMessage="1" error="Norādiet piešķirtā aizdevuma summu, EUR" sqref="AT4:AT626" xr:uid="{2BC24140-EA72-4987-B7EE-5616B7705DFE}">
      <formula1>0</formula1>
    </dataValidation>
    <dataValidation type="whole" operator="greaterThan" allowBlank="1" showInputMessage="1" showErrorMessage="1" error="Ievadiet dzīvokļu īpašumu skaitu" sqref="Y4:Y626" xr:uid="{EB1FEB3C-9361-484A-8109-A3D8A0C8408C}">
      <formula1>0</formula1>
    </dataValidation>
    <dataValidation type="decimal" operator="greaterThanOrEqual" allowBlank="1" showInputMessage="1" showErrorMessage="1" error="Ievadiet plānoto no atjaunojamiem energores. ražoto papildjaudu,kW " sqref="R4:R626" xr:uid="{03A56EDB-A0C9-4B40-98A1-55D632827E53}">
      <formula1>0</formula1>
    </dataValidation>
    <dataValidation type="decimal" operator="greaterThanOrEqual" allowBlank="1" showInputMessage="1" showErrorMessage="1" error="Ievadiet esošo no atjaunojamiem energores. ražoto papildjaudu,kW " sqref="Q4:Q626" xr:uid="{B96E1D7B-2768-4F9D-9535-EEB9C0B395BC}">
      <formula1>0</formula1>
    </dataValidation>
    <dataValidation type="decimal" operator="greaterThan" allowBlank="1" showInputMessage="1" showErrorMessage="1" error="Ievadiet siltumen. tarifu EUR/MWh (bez PVN)" sqref="P4:P626" xr:uid="{4D7D82B1-D9F9-4A86-BA55-DAB2F5AABB40}">
      <formula1>0</formula1>
    </dataValidation>
    <dataValidation type="decimal" operator="greaterThan" allowBlank="1" showInputMessage="1" showErrorMessage="1" error="Ievadiet plānoto siltumen. pat., apkurei, kWh/m2 gadā" sqref="O4:O626" xr:uid="{F80C79F2-E9A2-4A5B-A3CE-FF6D5EAD9613}">
      <formula1>0</formula1>
    </dataValidation>
    <dataValidation type="decimal" operator="greaterThan" allowBlank="1" showInputMessage="1" showErrorMessage="1" error="Ievadiet esošo aprēķināto siltumen. pat., apkurei, kWh/m2 gadā" sqref="M4:M626" xr:uid="{93817AD8-31C0-4645-8380-AEED2CDE98FE}">
      <formula1>0</formula1>
    </dataValidation>
    <dataValidation type="decimal" operator="greaterThan" allowBlank="1" showInputMessage="1" showErrorMessage="1" error="Ievadiet esošo aprēķināto siltumen. pat., kopā, kWh/m2 gadā" sqref="L4:L626" xr:uid="{4E4955EE-EE09-46CA-836C-489C62D94C98}">
      <formula1>0</formula1>
    </dataValidation>
    <dataValidation operator="greaterThan" allowBlank="1" showInputMessage="1" showErrorMessage="1" error="Ievadiet reģistrācijas numuru" sqref="F4:F626" xr:uid="{8210E859-763A-4DEA-B3DD-C924916B2A38}"/>
    <dataValidation type="custom" showInputMessage="1" showErrorMessage="1" error="Ievadiet DME projekta numuru_x000a_DME*******" sqref="A4:A626" xr:uid="{ECAF3352-ABEB-4894-B18B-85615B0266FB}">
      <formula1>IF(IF(EXACT(LEFT(A4,3),"DME"),3,0)+IF(SUM(RIGHT(A4,7))&gt;0,7,0)=10,TRUE,FALSE)</formula1>
    </dataValidation>
  </dataValidations>
  <hyperlinks>
    <hyperlink ref="AH6" r:id="rId1" display="https://bis.gov.lv/bisp/lv/construction_merchants/11571" xr:uid="{5D08A77E-9AAC-47DC-B969-7141119912C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30092026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Ieva Vērzemniece</dc:creator>
  <cp:lastModifiedBy>Ieva Vērzemniece</cp:lastModifiedBy>
  <dcterms:created xsi:type="dcterms:W3CDTF">2025-12-23T08:23:36Z</dcterms:created>
  <dcterms:modified xsi:type="dcterms:W3CDTF">2026-10-26T08:18:59Z</dcterms:modified>
</cp:coreProperties>
</file>